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y\Documents\ASFA\Judges\excel\"/>
    </mc:Choice>
  </mc:AlternateContent>
  <bookViews>
    <workbookView xWindow="0" yWindow="0" windowWidth="20490" windowHeight="73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  <c r="I3" i="1"/>
  <c r="H3" i="1"/>
  <c r="G3" i="1"/>
  <c r="F3" i="1"/>
  <c r="E3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<sst xmlns="http://schemas.openxmlformats.org/spreadsheetml/2006/main" count="13" uniqueCount="13">
  <si>
    <t>Judge's Name</t>
  </si>
  <si>
    <t>Orig
Lic</t>
  </si>
  <si>
    <t>License</t>
  </si>
  <si>
    <t>Street</t>
  </si>
  <si>
    <t>City</t>
  </si>
  <si>
    <t>ST</t>
  </si>
  <si>
    <t>Zip</t>
  </si>
  <si>
    <t>Telephone</t>
  </si>
  <si>
    <t>Email Address</t>
  </si>
  <si>
    <t>Sandia Park</t>
  </si>
  <si>
    <t>NM</t>
  </si>
  <si>
    <t>505-286-0065</t>
  </si>
  <si>
    <t>borzoi_oxota@Yahoo.com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</si>
</sst>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49" fontId="3" fillId="0" borderId="1" xfId="1" applyNumberForma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dgeListMaster0625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dgeListBase"/>
      <sheetName val="DerivativeSheet"/>
      <sheetName val="hndytdcnt"/>
      <sheetName val="nojdg2yr"/>
    </sheetNames>
    <sheetDataSet>
      <sheetData sheetId="0">
        <row r="2">
          <cell r="A2" t="str">
            <v>Abordo, Leonore</v>
          </cell>
          <cell r="B2" t="str">
            <v>2012</v>
          </cell>
          <cell r="C2" t="str">
            <v>S</v>
          </cell>
          <cell r="D2" t="str">
            <v>P.O. Box 760</v>
          </cell>
          <cell r="J2">
            <v>0</v>
          </cell>
        </row>
        <row r="3">
          <cell r="A3" t="str">
            <v xml:space="preserve">Abrams, Frances </v>
          </cell>
          <cell r="B3" t="str">
            <v>1990</v>
          </cell>
          <cell r="C3" t="str">
            <v>AB</v>
          </cell>
          <cell r="D3" t="str">
            <v>1899 Hilt Rd</v>
          </cell>
          <cell r="E3" t="str">
            <v>Yellow Springs</v>
          </cell>
          <cell r="F3" t="str">
            <v>OH</v>
          </cell>
          <cell r="G3">
            <v>45387</v>
          </cell>
          <cell r="H3" t="str">
            <v>937-767-8677
937-371-3609 (c</v>
          </cell>
          <cell r="I3" t="str">
            <v>Frances.abrams@att.net</v>
          </cell>
          <cell r="J3">
            <v>0</v>
          </cell>
        </row>
        <row r="4">
          <cell r="A4" t="str">
            <v xml:space="preserve">Ackerman, Lyndell </v>
          </cell>
          <cell r="B4" t="str">
            <v>1993</v>
          </cell>
          <cell r="C4" t="str">
            <v>AB</v>
          </cell>
          <cell r="D4" t="str">
            <v xml:space="preserve">12340 W 75th Ave </v>
          </cell>
          <cell r="E4" t="str">
            <v>Arvada</v>
          </cell>
          <cell r="F4" t="str">
            <v>CO</v>
          </cell>
          <cell r="G4" t="str">
            <v>80005</v>
          </cell>
          <cell r="H4" t="str">
            <v>303-422-0452</v>
          </cell>
          <cell r="I4" t="str">
            <v>prettystipes@msn.com</v>
          </cell>
          <cell r="J4">
            <v>0</v>
          </cell>
        </row>
        <row r="5">
          <cell r="A5" t="str">
            <v xml:space="preserve">Allen, Barbara </v>
          </cell>
          <cell r="B5" t="str">
            <v>1981</v>
          </cell>
          <cell r="C5" t="str">
            <v>AB</v>
          </cell>
          <cell r="D5" t="str">
            <v>1329 Old Topanga Rd</v>
          </cell>
          <cell r="E5" t="str">
            <v>Topanga</v>
          </cell>
          <cell r="F5" t="str">
            <v>CA</v>
          </cell>
          <cell r="G5">
            <v>90290</v>
          </cell>
          <cell r="H5" t="str">
            <v>310-455-2375</v>
          </cell>
          <cell r="I5" t="str">
            <v>riklin@verizon.net</v>
          </cell>
          <cell r="J5">
            <v>0</v>
          </cell>
        </row>
        <row r="6">
          <cell r="A6" t="str">
            <v xml:space="preserve">Anthony, James </v>
          </cell>
          <cell r="B6" t="str">
            <v>2007</v>
          </cell>
          <cell r="C6" t="str">
            <v>AB</v>
          </cell>
          <cell r="D6" t="str">
            <v>135 Free Hill Rd</v>
          </cell>
          <cell r="E6" t="str">
            <v>Gray</v>
          </cell>
          <cell r="F6" t="str">
            <v>TN</v>
          </cell>
          <cell r="G6">
            <v>37615</v>
          </cell>
          <cell r="H6" t="str">
            <v>386-801-6429</v>
          </cell>
          <cell r="I6" t="str">
            <v>afghandozer@gmail.com</v>
          </cell>
        </row>
        <row r="7">
          <cell r="A7" t="str">
            <v xml:space="preserve">Arends, Karen </v>
          </cell>
          <cell r="B7" t="str">
            <v>2003</v>
          </cell>
          <cell r="C7" t="str">
            <v>AB</v>
          </cell>
          <cell r="D7" t="str">
            <v>1116 Darren Dr</v>
          </cell>
          <cell r="E7" t="str">
            <v>Burleson</v>
          </cell>
          <cell r="F7" t="str">
            <v>TX</v>
          </cell>
          <cell r="G7">
            <v>76058</v>
          </cell>
          <cell r="H7" t="str">
            <v>682-312-9345</v>
          </cell>
          <cell r="I7" t="str">
            <v>KArends999@aol.com</v>
          </cell>
          <cell r="J7">
            <v>0</v>
          </cell>
        </row>
        <row r="8">
          <cell r="A8" t="str">
            <v xml:space="preserve">Armbruster-Smith, Mary-Ann </v>
          </cell>
          <cell r="B8" t="str">
            <v>1979</v>
          </cell>
          <cell r="C8" t="str">
            <v>AB</v>
          </cell>
          <cell r="D8" t="str">
            <v>410 S Larriviere Road</v>
          </cell>
          <cell r="E8" t="str">
            <v>Youngsville</v>
          </cell>
          <cell r="F8" t="str">
            <v>LA</v>
          </cell>
          <cell r="G8" t="str">
            <v>70592-6102</v>
          </cell>
          <cell r="H8" t="str">
            <v>337-856-8593
480-522-4950 (c)</v>
          </cell>
          <cell r="I8" t="str">
            <v>maarmbruster@earthlink.net</v>
          </cell>
          <cell r="J8">
            <v>0</v>
          </cell>
        </row>
        <row r="9">
          <cell r="A9" t="str">
            <v xml:space="preserve">Artley, Carol </v>
          </cell>
          <cell r="B9" t="str">
            <v>1988</v>
          </cell>
          <cell r="C9" t="str">
            <v>AB</v>
          </cell>
          <cell r="D9" t="str">
            <v>3706 W Jackson Rd</v>
          </cell>
          <cell r="E9" t="str">
            <v>Springfield</v>
          </cell>
          <cell r="F9" t="str">
            <v>OH</v>
          </cell>
          <cell r="G9">
            <v>45502</v>
          </cell>
          <cell r="H9" t="str">
            <v>937-325-1129</v>
          </cell>
          <cell r="I9" t="str">
            <v>kcartley@earthlink.net</v>
          </cell>
          <cell r="J9">
            <v>2</v>
          </cell>
        </row>
        <row r="10">
          <cell r="A10" t="str">
            <v xml:space="preserve">Artley, Steven </v>
          </cell>
          <cell r="B10" t="str">
            <v>1988</v>
          </cell>
          <cell r="C10" t="str">
            <v>AB</v>
          </cell>
          <cell r="D10" t="str">
            <v>3706 W Jackson Rd</v>
          </cell>
          <cell r="E10" t="str">
            <v>Springfield</v>
          </cell>
          <cell r="F10" t="str">
            <v>OH</v>
          </cell>
          <cell r="G10">
            <v>45502</v>
          </cell>
          <cell r="H10" t="str">
            <v>937-325-1129</v>
          </cell>
          <cell r="I10" t="str">
            <v>artleysk@earthlink.net</v>
          </cell>
          <cell r="J10">
            <v>2</v>
          </cell>
        </row>
        <row r="11">
          <cell r="A11" t="str">
            <v>Arvin, John</v>
          </cell>
          <cell r="B11" t="str">
            <v>2017</v>
          </cell>
          <cell r="C11" t="str">
            <v>AB</v>
          </cell>
          <cell r="D11" t="str">
            <v>399 N. Main St.</v>
          </cell>
          <cell r="E11" t="str">
            <v>Barnegat</v>
          </cell>
          <cell r="F11" t="str">
            <v>NJ</v>
          </cell>
          <cell r="G11" t="str">
            <v>08005-2439</v>
          </cell>
          <cell r="H11" t="str">
            <v>609-891-0417</v>
          </cell>
          <cell r="I11" t="str">
            <v>Ridgebacks@mysticrrs.com</v>
          </cell>
        </row>
        <row r="12">
          <cell r="A12" t="str">
            <v xml:space="preserve">Balthrop, Amy </v>
          </cell>
          <cell r="B12" t="str">
            <v>2001</v>
          </cell>
          <cell r="C12" t="str">
            <v>AB</v>
          </cell>
          <cell r="D12" t="str">
            <v>7773 Jackson</v>
          </cell>
          <cell r="E12" t="str">
            <v>Taylor</v>
          </cell>
          <cell r="F12" t="str">
            <v>MI</v>
          </cell>
          <cell r="G12">
            <v>48180</v>
          </cell>
          <cell r="H12" t="str">
            <v>313-383-9088  
313-283-0634 [C]</v>
          </cell>
          <cell r="I12" t="str">
            <v>ABalthrop@gmail.com</v>
          </cell>
          <cell r="J12">
            <v>0</v>
          </cell>
        </row>
        <row r="13">
          <cell r="A13" t="str">
            <v xml:space="preserve">Barry, Margaret E (Robin) </v>
          </cell>
          <cell r="B13" t="str">
            <v>1992</v>
          </cell>
          <cell r="C13" t="str">
            <v>AB</v>
          </cell>
          <cell r="D13" t="str">
            <v>PO Box 246</v>
          </cell>
          <cell r="E13" t="str">
            <v>Citra</v>
          </cell>
          <cell r="F13" t="str">
            <v>FL</v>
          </cell>
          <cell r="G13">
            <v>32113</v>
          </cell>
          <cell r="H13" t="str">
            <v>352-239-3265</v>
          </cell>
          <cell r="I13" t="str">
            <v>Barry@neurosurgery.ufl.edu</v>
          </cell>
          <cell r="J13">
            <v>0</v>
          </cell>
        </row>
        <row r="14">
          <cell r="A14" t="str">
            <v xml:space="preserve">Bedrick, Jeffrey </v>
          </cell>
          <cell r="B14" t="str">
            <v>1985</v>
          </cell>
          <cell r="C14" t="str">
            <v>AB</v>
          </cell>
          <cell r="D14" t="str">
            <v>836 Goshen Rd.</v>
          </cell>
          <cell r="E14" t="str">
            <v>Newtown Square</v>
          </cell>
          <cell r="F14" t="str">
            <v>PA</v>
          </cell>
          <cell r="G14">
            <v>19073</v>
          </cell>
          <cell r="H14" t="str">
            <v>484-422-8923</v>
          </cell>
          <cell r="I14" t="str">
            <v>Bedrick@aol.com</v>
          </cell>
          <cell r="J14">
            <v>0</v>
          </cell>
        </row>
        <row r="15">
          <cell r="A15" t="str">
            <v xml:space="preserve">Beetz, Christie </v>
          </cell>
          <cell r="B15" t="str">
            <v>1992</v>
          </cell>
          <cell r="C15" t="str">
            <v>AB</v>
          </cell>
          <cell r="D15" t="str">
            <v>PO Box 1371</v>
          </cell>
          <cell r="E15" t="str">
            <v>Hollister</v>
          </cell>
          <cell r="F15" t="str">
            <v>CA</v>
          </cell>
          <cell r="G15">
            <v>95024</v>
          </cell>
          <cell r="H15" t="str">
            <v>831-673-6697</v>
          </cell>
          <cell r="I15" t="str">
            <v>christie_beetz@yahoo.com</v>
          </cell>
          <cell r="J15">
            <v>0</v>
          </cell>
        </row>
        <row r="16">
          <cell r="A16" t="str">
            <v>Berlin, Doug</v>
          </cell>
          <cell r="B16" t="str">
            <v>2009</v>
          </cell>
          <cell r="C16" t="str">
            <v>AB</v>
          </cell>
          <cell r="D16" t="str">
            <v>2598 Old Hershey Road</v>
          </cell>
          <cell r="E16" t="str">
            <v>Elizabethtown</v>
          </cell>
          <cell r="F16" t="str">
            <v>PA</v>
          </cell>
          <cell r="G16" t="str">
            <v>17022</v>
          </cell>
          <cell r="H16" t="str">
            <v>717-991-5454 [C]
717-367-6092</v>
          </cell>
          <cell r="I16" t="str">
            <v>doug.berlin@morganstanley.com</v>
          </cell>
          <cell r="J16">
            <v>0</v>
          </cell>
        </row>
        <row r="17">
          <cell r="A17" t="str">
            <v xml:space="preserve">Billups, Ann </v>
          </cell>
          <cell r="B17" t="str">
            <v>1980</v>
          </cell>
          <cell r="C17" t="str">
            <v>AB</v>
          </cell>
          <cell r="D17" t="str">
            <v>71273 London Road</v>
          </cell>
          <cell r="E17" t="str">
            <v>Cottage Grove</v>
          </cell>
          <cell r="F17" t="str">
            <v>OR</v>
          </cell>
          <cell r="G17">
            <v>97424</v>
          </cell>
          <cell r="H17" t="str">
            <v>541-767-3653</v>
          </cell>
          <cell r="I17" t="str">
            <v>abillups@mac.com</v>
          </cell>
          <cell r="J17">
            <v>0</v>
          </cell>
        </row>
        <row r="18">
          <cell r="A18" t="str">
            <v xml:space="preserve">Birchfield, Todd </v>
          </cell>
          <cell r="B18" t="str">
            <v>2003</v>
          </cell>
          <cell r="C18" t="str">
            <v>AB</v>
          </cell>
          <cell r="D18" t="str">
            <v>1560 Lake Dow Rd</v>
          </cell>
          <cell r="E18" t="str">
            <v>McDonough</v>
          </cell>
          <cell r="F18" t="str">
            <v>GA</v>
          </cell>
          <cell r="G18">
            <v>30252</v>
          </cell>
          <cell r="H18" t="str">
            <v>404-983-3122</v>
          </cell>
          <cell r="I18" t="str">
            <v>Todd@toddbirchfield.com</v>
          </cell>
          <cell r="J18">
            <v>0</v>
          </cell>
        </row>
        <row r="19">
          <cell r="A19" t="str">
            <v xml:space="preserve">Bollen, Doug </v>
          </cell>
          <cell r="B19" t="str">
            <v>2000</v>
          </cell>
          <cell r="C19" t="str">
            <v>AB</v>
          </cell>
          <cell r="D19" t="str">
            <v>27 Williams St</v>
          </cell>
          <cell r="E19" t="str">
            <v>Salem</v>
          </cell>
          <cell r="F19" t="str">
            <v>MA</v>
          </cell>
          <cell r="G19" t="str">
            <v>01970</v>
          </cell>
          <cell r="H19" t="str">
            <v xml:space="preserve">978-745-5949  </v>
          </cell>
          <cell r="I19" t="str">
            <v xml:space="preserve">dougbollen12@yahoo.com </v>
          </cell>
          <cell r="J19">
            <v>0</v>
          </cell>
        </row>
        <row r="20">
          <cell r="A20" t="str">
            <v xml:space="preserve">Bork, Kimberly K </v>
          </cell>
          <cell r="B20" t="str">
            <v>1999</v>
          </cell>
          <cell r="C20" t="str">
            <v>AB</v>
          </cell>
          <cell r="D20" t="str">
            <v>5398 62nd St</v>
          </cell>
          <cell r="E20" t="str">
            <v>Meriden</v>
          </cell>
          <cell r="F20" t="str">
            <v>KS</v>
          </cell>
          <cell r="G20" t="str">
            <v>66512-9457</v>
          </cell>
          <cell r="H20" t="str">
            <v>785-806-7084</v>
          </cell>
          <cell r="I20" t="str">
            <v>spritezmom@outlook.com</v>
          </cell>
          <cell r="J20">
            <v>0</v>
          </cell>
        </row>
        <row r="21">
          <cell r="A21" t="str">
            <v xml:space="preserve">Bramlet, Julie A </v>
          </cell>
          <cell r="B21" t="str">
            <v>1995</v>
          </cell>
          <cell r="C21" t="str">
            <v>AB</v>
          </cell>
          <cell r="D21" t="str">
            <v>571 Freeman Lane</v>
          </cell>
          <cell r="E21" t="str">
            <v>Dillon</v>
          </cell>
          <cell r="F21" t="str">
            <v>MT</v>
          </cell>
          <cell r="G21" t="str">
            <v>59725</v>
          </cell>
          <cell r="H21" t="str">
            <v>406-988-0176
406-250-1817 (c )</v>
          </cell>
          <cell r="I21" t="str">
            <v>sarmo5@charter.net</v>
          </cell>
          <cell r="J21">
            <v>0</v>
          </cell>
        </row>
        <row r="22">
          <cell r="A22" t="str">
            <v xml:space="preserve">Breitbach, Gregory </v>
          </cell>
          <cell r="B22" t="str">
            <v>1993</v>
          </cell>
          <cell r="C22" t="str">
            <v>AB</v>
          </cell>
          <cell r="D22" t="str">
            <v>1930 West Galena</v>
          </cell>
          <cell r="E22" t="str">
            <v>Milwaukee</v>
          </cell>
          <cell r="F22" t="str">
            <v>WI</v>
          </cell>
          <cell r="G22">
            <v>53205</v>
          </cell>
          <cell r="H22" t="str">
            <v>414-344-2276</v>
          </cell>
          <cell r="I22" t="str">
            <v>FoolisHoun@att.net</v>
          </cell>
          <cell r="J22">
            <v>0</v>
          </cell>
        </row>
        <row r="23">
          <cell r="A23" t="str">
            <v xml:space="preserve">Britton, Deann </v>
          </cell>
          <cell r="B23" t="str">
            <v>2001</v>
          </cell>
          <cell r="C23" t="str">
            <v>AB</v>
          </cell>
          <cell r="D23" t="str">
            <v>PO Box 440847</v>
          </cell>
          <cell r="E23" t="str">
            <v>Aurora</v>
          </cell>
          <cell r="F23" t="str">
            <v>CO</v>
          </cell>
          <cell r="G23" t="str">
            <v>80044-0847</v>
          </cell>
          <cell r="H23" t="str">
            <v>303-367-2077</v>
          </cell>
          <cell r="I23" t="str">
            <v>rahwynd@yahoo.com</v>
          </cell>
          <cell r="J23">
            <v>0</v>
          </cell>
        </row>
        <row r="24">
          <cell r="A24" t="str">
            <v>Brody, Joel</v>
          </cell>
          <cell r="B24" t="str">
            <v>2010</v>
          </cell>
          <cell r="C24" t="str">
            <v>W</v>
          </cell>
          <cell r="D24" t="str">
            <v>16036 N. 11th Ave, #1087</v>
          </cell>
          <cell r="E24" t="str">
            <v>Phoenix</v>
          </cell>
          <cell r="F24" t="str">
            <v>AZ</v>
          </cell>
          <cell r="G24" t="str">
            <v>85023</v>
          </cell>
          <cell r="H24" t="str">
            <v>602-331-3394</v>
          </cell>
          <cell r="I24" t="str">
            <v>jbrody@drf.com</v>
          </cell>
        </row>
        <row r="25">
          <cell r="A25" t="str">
            <v>Bryson, Jill</v>
          </cell>
          <cell r="B25" t="str">
            <v>2010</v>
          </cell>
          <cell r="C25" t="str">
            <v>AB</v>
          </cell>
          <cell r="D25" t="str">
            <v>P.O. Box 1112</v>
          </cell>
          <cell r="E25" t="str">
            <v>Hailey</v>
          </cell>
          <cell r="F25" t="str">
            <v>ID</v>
          </cell>
          <cell r="G25" t="str">
            <v>83333</v>
          </cell>
          <cell r="H25" t="str">
            <v>208-788-4750</v>
          </cell>
          <cell r="I25" t="str">
            <v>jb4dogs@gmail.com</v>
          </cell>
        </row>
        <row r="26">
          <cell r="A26" t="str">
            <v>Byrne, Francis</v>
          </cell>
          <cell r="B26" t="str">
            <v>2012</v>
          </cell>
          <cell r="C26" t="str">
            <v>AB</v>
          </cell>
          <cell r="D26" t="str">
            <v>P.O. Box 248</v>
          </cell>
          <cell r="E26" t="str">
            <v>Clear Spring</v>
          </cell>
          <cell r="F26" t="str">
            <v>MD</v>
          </cell>
          <cell r="G26" t="str">
            <v>21722</v>
          </cell>
          <cell r="H26" t="str">
            <v>301-842-2134,
240-285-5572(c)</v>
          </cell>
          <cell r="I26" t="str">
            <v>daanltd@gmail.com</v>
          </cell>
          <cell r="J26">
            <v>0</v>
          </cell>
        </row>
        <row r="28">
          <cell r="A28" t="str">
            <v xml:space="preserve">Carlson, Kevin S. </v>
          </cell>
          <cell r="B28" t="str">
            <v>2004</v>
          </cell>
          <cell r="C28" t="str">
            <v>AB</v>
          </cell>
          <cell r="D28" t="str">
            <v>P.O. Box 44421</v>
          </cell>
          <cell r="E28" t="str">
            <v>Racine</v>
          </cell>
          <cell r="F28" t="str">
            <v>WI</v>
          </cell>
          <cell r="G28" t="str">
            <v>53404</v>
          </cell>
          <cell r="H28" t="str">
            <v>414-870-0633</v>
          </cell>
          <cell r="I28" t="str">
            <v>Aeolus@wi.rr.com</v>
          </cell>
          <cell r="J28">
            <v>0</v>
          </cell>
        </row>
        <row r="29">
          <cell r="A29" t="str">
            <v xml:space="preserve">Cassano, Frank </v>
          </cell>
          <cell r="B29" t="str">
            <v>1978</v>
          </cell>
          <cell r="C29" t="str">
            <v>AB</v>
          </cell>
          <cell r="D29" t="str">
            <v>PO Box 235</v>
          </cell>
          <cell r="E29" t="str">
            <v>La Salle</v>
          </cell>
          <cell r="F29" t="str">
            <v>CO</v>
          </cell>
          <cell r="G29">
            <v>80645</v>
          </cell>
          <cell r="H29" t="str">
            <v>970-284-5678</v>
          </cell>
          <cell r="I29" t="str">
            <v>patayan@hotmail.com</v>
          </cell>
          <cell r="J29">
            <v>3</v>
          </cell>
        </row>
        <row r="30">
          <cell r="A30" t="str">
            <v>Chaffin, Mary Ellen</v>
          </cell>
          <cell r="B30" t="str">
            <v>2014</v>
          </cell>
          <cell r="C30" t="str">
            <v>AB</v>
          </cell>
          <cell r="D30" t="str">
            <v>2913 Morris Ave S</v>
          </cell>
          <cell r="E30" t="str">
            <v>Renton</v>
          </cell>
          <cell r="F30" t="str">
            <v>WA</v>
          </cell>
          <cell r="G30" t="str">
            <v>98055</v>
          </cell>
          <cell r="H30" t="str">
            <v>404-401-4567</v>
          </cell>
          <cell r="I30" t="str">
            <v>mechaffin@gmail.com</v>
          </cell>
          <cell r="J30">
            <v>0</v>
          </cell>
        </row>
        <row r="31">
          <cell r="A31" t="str">
            <v xml:space="preserve">Childs, Mary </v>
          </cell>
          <cell r="B31" t="str">
            <v>1996</v>
          </cell>
          <cell r="C31" t="str">
            <v>AB</v>
          </cell>
          <cell r="D31" t="str">
            <v>1660 Millville-Oxford Rd</v>
          </cell>
          <cell r="E31" t="str">
            <v>Hamilton</v>
          </cell>
          <cell r="F31" t="str">
            <v>OH</v>
          </cell>
          <cell r="G31">
            <v>45013</v>
          </cell>
          <cell r="H31" t="str">
            <v>513-907-1491 (c)</v>
          </cell>
          <cell r="I31" t="str">
            <v>maryc2010@cinci.rr.com</v>
          </cell>
          <cell r="J31">
            <v>0</v>
          </cell>
        </row>
        <row r="32">
          <cell r="A32" t="str">
            <v>Christ, Thomas</v>
          </cell>
          <cell r="B32" t="str">
            <v>2014</v>
          </cell>
          <cell r="C32" t="str">
            <v>AB</v>
          </cell>
          <cell r="D32" t="str">
            <v>753 Hawkins Rd</v>
          </cell>
          <cell r="E32" t="str">
            <v>Monticello</v>
          </cell>
          <cell r="F32" t="str">
            <v>FL</v>
          </cell>
          <cell r="G32" t="str">
            <v>32344</v>
          </cell>
          <cell r="H32" t="str">
            <v>305-992-7700</v>
          </cell>
          <cell r="I32" t="str">
            <v>Thomas@Asketill.com</v>
          </cell>
        </row>
        <row r="33">
          <cell r="A33" t="str">
            <v xml:space="preserve">Cigolle, Tom, Jr. </v>
          </cell>
          <cell r="B33" t="str">
            <v>1985</v>
          </cell>
          <cell r="C33" t="str">
            <v>AB</v>
          </cell>
          <cell r="D33" t="str">
            <v>1835 Tope Road</v>
          </cell>
          <cell r="E33" t="str">
            <v>New Cumberland</v>
          </cell>
          <cell r="F33" t="str">
            <v>WV</v>
          </cell>
          <cell r="G33" t="str">
            <v>26047</v>
          </cell>
          <cell r="H33" t="str">
            <v>304 387-1200 X-260 Work
304 794-8515 Cell</v>
          </cell>
          <cell r="I33" t="str">
            <v>Tcigolle@aol.com</v>
          </cell>
          <cell r="J33">
            <v>0</v>
          </cell>
        </row>
        <row r="34">
          <cell r="A34" t="str">
            <v xml:space="preserve">Como, Denise </v>
          </cell>
          <cell r="B34" t="str">
            <v>1997</v>
          </cell>
          <cell r="C34" t="str">
            <v>AB</v>
          </cell>
          <cell r="D34" t="str">
            <v>381 Elwood Rd</v>
          </cell>
          <cell r="E34" t="str">
            <v>Fort Plain</v>
          </cell>
          <cell r="F34" t="str">
            <v>NY</v>
          </cell>
          <cell r="G34">
            <v>13339</v>
          </cell>
          <cell r="H34" t="str">
            <v>518-993-3724</v>
          </cell>
          <cell r="I34" t="str">
            <v>wolfwindbz@frontiernet.net</v>
          </cell>
          <cell r="J34">
            <v>0</v>
          </cell>
        </row>
        <row r="35">
          <cell r="A35" t="str">
            <v xml:space="preserve">Coney, Elizabeth </v>
          </cell>
          <cell r="B35" t="str">
            <v>1995</v>
          </cell>
          <cell r="C35" t="str">
            <v>AB</v>
          </cell>
          <cell r="D35" t="str">
            <v xml:space="preserve">109 Secretariat St </v>
          </cell>
          <cell r="E35" t="str">
            <v>Georgetown</v>
          </cell>
          <cell r="F35" t="str">
            <v>KY</v>
          </cell>
          <cell r="G35">
            <v>40324</v>
          </cell>
          <cell r="H35" t="str">
            <v>502-316-4343 (C )</v>
          </cell>
          <cell r="I35" t="str">
            <v>EAConey.dvm@juno.com</v>
          </cell>
          <cell r="J35">
            <v>0</v>
          </cell>
        </row>
        <row r="36">
          <cell r="A36" t="str">
            <v xml:space="preserve">Conter, Cindy </v>
          </cell>
          <cell r="B36" t="str">
            <v>1985</v>
          </cell>
          <cell r="C36" t="str">
            <v>AB</v>
          </cell>
          <cell r="D36" t="str">
            <v>1925 W Luke</v>
          </cell>
          <cell r="E36" t="str">
            <v>Phoenix</v>
          </cell>
          <cell r="F36" t="str">
            <v>AZ</v>
          </cell>
          <cell r="G36">
            <v>85015</v>
          </cell>
          <cell r="H36" t="str">
            <v>602-249-4383</v>
          </cell>
          <cell r="I36" t="str">
            <v>CAConter@aol.com</v>
          </cell>
          <cell r="J36">
            <v>0</v>
          </cell>
        </row>
        <row r="37">
          <cell r="A37" t="str">
            <v>Coughlin, Matt</v>
          </cell>
          <cell r="B37" t="str">
            <v>2012</v>
          </cell>
          <cell r="C37" t="str">
            <v>AB</v>
          </cell>
          <cell r="D37" t="str">
            <v>2306 Ohio Dr</v>
          </cell>
          <cell r="E37" t="str">
            <v>Orlando</v>
          </cell>
          <cell r="F37" t="str">
            <v xml:space="preserve">FL </v>
          </cell>
          <cell r="G37" t="str">
            <v>32803</v>
          </cell>
          <cell r="H37" t="str">
            <v>586-764-0634</v>
          </cell>
          <cell r="I37" t="str">
            <v>deberhard21@Yahoo.com</v>
          </cell>
          <cell r="J37">
            <v>0</v>
          </cell>
        </row>
        <row r="38">
          <cell r="A38" t="str">
            <v xml:space="preserve">Crume, Al </v>
          </cell>
          <cell r="B38" t="str">
            <v>1999</v>
          </cell>
          <cell r="C38" t="str">
            <v>AB</v>
          </cell>
          <cell r="D38" t="str">
            <v>1555 Lyle Ln</v>
          </cell>
          <cell r="E38" t="str">
            <v>Paso Robles</v>
          </cell>
          <cell r="F38" t="str">
            <v>CA</v>
          </cell>
          <cell r="G38" t="str">
            <v>93446-9321</v>
          </cell>
          <cell r="H38" t="str">
            <v>805-237-9569</v>
          </cell>
          <cell r="I38" t="str">
            <v>am.crume@sbcglobal.net</v>
          </cell>
          <cell r="J38">
            <v>0</v>
          </cell>
        </row>
        <row r="39">
          <cell r="A39" t="str">
            <v xml:space="preserve">Crume, Mary </v>
          </cell>
          <cell r="B39" t="str">
            <v>1991</v>
          </cell>
          <cell r="C39" t="str">
            <v>AB</v>
          </cell>
          <cell r="D39" t="str">
            <v>1555 Lyle Ln</v>
          </cell>
          <cell r="E39" t="str">
            <v>Paso Robles</v>
          </cell>
          <cell r="F39" t="str">
            <v>CA</v>
          </cell>
          <cell r="G39" t="str">
            <v>93446-9321</v>
          </cell>
          <cell r="H39" t="str">
            <v>805-237-9569</v>
          </cell>
          <cell r="I39" t="str">
            <v>am.crume@sbcglobal.net</v>
          </cell>
          <cell r="J39">
            <v>0</v>
          </cell>
        </row>
        <row r="40">
          <cell r="A40" t="str">
            <v xml:space="preserve">Curry, Jan Margaret Swayze </v>
          </cell>
          <cell r="B40" t="str">
            <v>1987</v>
          </cell>
          <cell r="C40" t="str">
            <v>AB</v>
          </cell>
          <cell r="D40" t="str">
            <v>205 Elbert Franklin Road</v>
          </cell>
          <cell r="E40" t="str">
            <v>Columbia</v>
          </cell>
          <cell r="F40" t="str">
            <v>KY</v>
          </cell>
          <cell r="G40">
            <v>42728</v>
          </cell>
          <cell r="H40" t="str">
            <v>270-378-4699</v>
          </cell>
          <cell r="I40" t="str">
            <v>whippet@duo-county.com</v>
          </cell>
          <cell r="J40">
            <v>0</v>
          </cell>
        </row>
        <row r="41">
          <cell r="A41" t="str">
            <v xml:space="preserve">Curry, Steve </v>
          </cell>
          <cell r="B41" t="str">
            <v>1990</v>
          </cell>
          <cell r="C41" t="str">
            <v>AB</v>
          </cell>
          <cell r="D41" t="str">
            <v>205 Elbert Franklin Road</v>
          </cell>
          <cell r="E41" t="str">
            <v>Columbia</v>
          </cell>
          <cell r="F41" t="str">
            <v>KY</v>
          </cell>
          <cell r="G41">
            <v>42728</v>
          </cell>
          <cell r="H41" t="str">
            <v>270-378-4699</v>
          </cell>
          <cell r="I41" t="str">
            <v>rd6steve@gmail.com</v>
          </cell>
          <cell r="J41">
            <v>0</v>
          </cell>
        </row>
        <row r="42">
          <cell r="A42" t="str">
            <v>Dannenbring, Justin</v>
          </cell>
          <cell r="B42" t="str">
            <v>2017</v>
          </cell>
          <cell r="C42" t="str">
            <v>AB</v>
          </cell>
          <cell r="D42" t="str">
            <v>1438 Valley Dr.</v>
          </cell>
          <cell r="E42" t="str">
            <v>Norco</v>
          </cell>
          <cell r="F42" t="str">
            <v>CA</v>
          </cell>
          <cell r="G42" t="str">
            <v>92860</v>
          </cell>
          <cell r="H42" t="str">
            <v>951-734-2559</v>
          </cell>
          <cell r="I42" t="str">
            <v>orionkennelsofca@aol.com</v>
          </cell>
          <cell r="J42">
            <v>0</v>
          </cell>
        </row>
        <row r="43">
          <cell r="A43" t="str">
            <v xml:space="preserve">Darling, Diana </v>
          </cell>
          <cell r="B43" t="str">
            <v>1979</v>
          </cell>
          <cell r="C43" t="str">
            <v>AB</v>
          </cell>
          <cell r="D43" t="str">
            <v>7570 Mason Springs Rd</v>
          </cell>
          <cell r="E43" t="str">
            <v>La Plata</v>
          </cell>
          <cell r="F43" t="str">
            <v>MD</v>
          </cell>
          <cell r="G43">
            <v>20646</v>
          </cell>
          <cell r="H43" t="str">
            <v>301-743-2190</v>
          </cell>
          <cell r="I43" t="str">
            <v>Ryhka@erols.com</v>
          </cell>
          <cell r="J43">
            <v>0</v>
          </cell>
        </row>
        <row r="44">
          <cell r="A44" t="str">
            <v>Davies, Carlee</v>
          </cell>
          <cell r="B44" t="str">
            <v>2014</v>
          </cell>
          <cell r="C44" t="str">
            <v>AB</v>
          </cell>
          <cell r="D44" t="str">
            <v>15 Indigo Run Drive #4</v>
          </cell>
          <cell r="E44" t="str">
            <v>Hilton Head Island</v>
          </cell>
          <cell r="F44" t="str">
            <v>SC</v>
          </cell>
          <cell r="G44">
            <v>29926</v>
          </cell>
          <cell r="H44" t="str">
            <v>301-471-3883</v>
          </cell>
          <cell r="I44" t="str">
            <v>aslanrr@comcast.net</v>
          </cell>
          <cell r="J44">
            <v>0</v>
          </cell>
        </row>
        <row r="45">
          <cell r="A45" t="str">
            <v xml:space="preserve">Davies, Ian </v>
          </cell>
          <cell r="B45" t="str">
            <v>2001</v>
          </cell>
          <cell r="C45" t="str">
            <v>AB</v>
          </cell>
          <cell r="D45" t="str">
            <v>15 Indigo Run Drive #4</v>
          </cell>
          <cell r="E45" t="str">
            <v>Hilton Head Island</v>
          </cell>
          <cell r="F45" t="str">
            <v>SC</v>
          </cell>
          <cell r="G45">
            <v>29926</v>
          </cell>
          <cell r="H45" t="str">
            <v>301-471-5190</v>
          </cell>
          <cell r="I45" t="str">
            <v>devospad@comcast.net</v>
          </cell>
          <cell r="J45">
            <v>0</v>
          </cell>
        </row>
        <row r="46">
          <cell r="A46" t="str">
            <v>Doby, Archie</v>
          </cell>
          <cell r="B46" t="str">
            <v>2017</v>
          </cell>
          <cell r="C46" t="str">
            <v>AB</v>
          </cell>
          <cell r="D46" t="str">
            <v>PO Box 587</v>
          </cell>
          <cell r="E46" t="str">
            <v>Crossville</v>
          </cell>
          <cell r="F46" t="str">
            <v>TN</v>
          </cell>
          <cell r="G46" t="str">
            <v>38557-0587</v>
          </cell>
          <cell r="H46" t="str">
            <v>931-210-4272</v>
          </cell>
          <cell r="I46" t="str">
            <v>addoby@frontiernet.net</v>
          </cell>
          <cell r="J46">
            <v>0</v>
          </cell>
        </row>
        <row r="47">
          <cell r="A47" t="str">
            <v xml:space="preserve">Downing, Jack </v>
          </cell>
          <cell r="B47" t="str">
            <v>2003</v>
          </cell>
          <cell r="C47" t="str">
            <v>AB</v>
          </cell>
          <cell r="D47" t="str">
            <v>4 Hillcrest Dr</v>
          </cell>
          <cell r="E47" t="str">
            <v>Lucas</v>
          </cell>
          <cell r="F47" t="str">
            <v>TX</v>
          </cell>
          <cell r="G47">
            <v>75002</v>
          </cell>
          <cell r="H47" t="str">
            <v>214-733-4776</v>
          </cell>
          <cell r="I47" t="str">
            <v>Jack.Downing@Earthlink.net</v>
          </cell>
          <cell r="J47">
            <v>0</v>
          </cell>
        </row>
        <row r="48">
          <cell r="A48" t="str">
            <v xml:space="preserve">Dumais, James </v>
          </cell>
          <cell r="B48" t="str">
            <v>2000</v>
          </cell>
          <cell r="C48" t="str">
            <v>AB</v>
          </cell>
          <cell r="D48" t="str">
            <v>702 Old Westminster Road</v>
          </cell>
          <cell r="E48" t="str">
            <v>Hanover</v>
          </cell>
          <cell r="F48" t="str">
            <v>PA</v>
          </cell>
          <cell r="G48">
            <v>17331</v>
          </cell>
          <cell r="H48" t="str">
            <v>717-630-2904</v>
          </cell>
          <cell r="I48" t="str">
            <v>Glebecreek@aol.com</v>
          </cell>
          <cell r="J48">
            <v>0</v>
          </cell>
        </row>
        <row r="49">
          <cell r="A49" t="str">
            <v>Elkes, Dan</v>
          </cell>
          <cell r="B49" t="str">
            <v>2016</v>
          </cell>
          <cell r="C49" t="str">
            <v>Prov</v>
          </cell>
          <cell r="D49" t="str">
            <v>9120 Airport Blvd, Suite N</v>
          </cell>
          <cell r="E49" t="str">
            <v>Mobile</v>
          </cell>
          <cell r="F49" t="str">
            <v>AL</v>
          </cell>
          <cell r="G49" t="str">
            <v>36608</v>
          </cell>
          <cell r="H49" t="str">
            <v>251-459-4970</v>
          </cell>
          <cell r="I49" t="str">
            <v>elkesdan@gmail.com</v>
          </cell>
        </row>
        <row r="50">
          <cell r="A50" t="str">
            <v xml:space="preserve">Ewing, Barbara </v>
          </cell>
          <cell r="B50" t="str">
            <v>1982</v>
          </cell>
          <cell r="C50" t="str">
            <v>AB</v>
          </cell>
          <cell r="D50" t="str">
            <v>17 County Road A16C</v>
          </cell>
          <cell r="E50" t="str">
            <v>Las Vegas</v>
          </cell>
          <cell r="F50" t="str">
            <v>NM</v>
          </cell>
          <cell r="G50">
            <v>87701</v>
          </cell>
          <cell r="H50" t="str">
            <v>505-454-1819</v>
          </cell>
          <cell r="I50" t="str">
            <v>barb.ewing@wildblue.net</v>
          </cell>
          <cell r="J50">
            <v>3</v>
          </cell>
        </row>
        <row r="51">
          <cell r="A51" t="str">
            <v xml:space="preserve">Ewing, Don </v>
          </cell>
          <cell r="B51" t="str">
            <v>2007</v>
          </cell>
          <cell r="C51" t="str">
            <v>AB</v>
          </cell>
          <cell r="D51" t="str">
            <v>370 Bollinger Rd.</v>
          </cell>
          <cell r="E51" t="str">
            <v>Littlestown</v>
          </cell>
          <cell r="F51" t="str">
            <v>PA</v>
          </cell>
          <cell r="G51">
            <v>17340</v>
          </cell>
          <cell r="H51" t="str">
            <v>717-359-1379</v>
          </cell>
          <cell r="I51" t="str">
            <v>DGEwingJr@comcast.net</v>
          </cell>
          <cell r="J51">
            <v>0</v>
          </cell>
        </row>
        <row r="52">
          <cell r="A52" t="str">
            <v>Fagre-Stroetz, Vicki</v>
          </cell>
          <cell r="B52" t="str">
            <v>2015</v>
          </cell>
          <cell r="C52" t="str">
            <v>Prov</v>
          </cell>
          <cell r="D52" t="str">
            <v>5525 257th Ave NE</v>
          </cell>
          <cell r="E52" t="str">
            <v>Stacy</v>
          </cell>
          <cell r="F52" t="str">
            <v>MN</v>
          </cell>
          <cell r="G52" t="str">
            <v>55079</v>
          </cell>
          <cell r="H52" t="str">
            <v>763-444-4168</v>
          </cell>
          <cell r="I52" t="str">
            <v>Stacytazi@yahoo.com</v>
          </cell>
          <cell r="J52">
            <v>0</v>
          </cell>
        </row>
        <row r="53">
          <cell r="A53" t="str">
            <v xml:space="preserve">Ferris, Dana  </v>
          </cell>
          <cell r="B53" t="str">
            <v>2005</v>
          </cell>
          <cell r="C53" t="str">
            <v>AB</v>
          </cell>
          <cell r="D53" t="str">
            <v>213 Turnberry Place Drive</v>
          </cell>
          <cell r="E53" t="str">
            <v>Wildwood</v>
          </cell>
          <cell r="F53" t="str">
            <v>MO</v>
          </cell>
          <cell r="G53" t="str">
            <v>63011</v>
          </cell>
          <cell r="H53" t="str">
            <v>214.616.0918</v>
          </cell>
          <cell r="I53" t="str">
            <v>danaferris@icloud.com</v>
          </cell>
          <cell r="J53">
            <v>2</v>
          </cell>
        </row>
        <row r="54">
          <cell r="A54" t="str">
            <v xml:space="preserve">Ferris, Mike </v>
          </cell>
          <cell r="B54" t="str">
            <v>1999</v>
          </cell>
          <cell r="C54" t="str">
            <v>AB</v>
          </cell>
          <cell r="D54" t="str">
            <v>213 Turnberry Place Drive</v>
          </cell>
          <cell r="E54" t="str">
            <v>Wildwood</v>
          </cell>
          <cell r="F54" t="str">
            <v>MO</v>
          </cell>
          <cell r="G54" t="str">
            <v>63011</v>
          </cell>
          <cell r="H54" t="str">
            <v>314-249-5088</v>
          </cell>
          <cell r="I54" t="str">
            <v>michaelferris@mac.com</v>
          </cell>
          <cell r="J54">
            <v>2</v>
          </cell>
        </row>
        <row r="55">
          <cell r="A55" t="str">
            <v xml:space="preserve">Figg, Rita </v>
          </cell>
          <cell r="B55" t="str">
            <v>1979</v>
          </cell>
          <cell r="C55" t="str">
            <v>AB</v>
          </cell>
          <cell r="D55" t="str">
            <v>PO Box 668</v>
          </cell>
          <cell r="E55" t="str">
            <v>Laurel</v>
          </cell>
          <cell r="F55" t="str">
            <v>FL</v>
          </cell>
          <cell r="G55">
            <v>34272</v>
          </cell>
          <cell r="H55" t="str">
            <v>941-485-6672</v>
          </cell>
          <cell r="I55" t="str">
            <v>figg1@verizon.net</v>
          </cell>
          <cell r="J55">
            <v>0</v>
          </cell>
        </row>
        <row r="56">
          <cell r="A56" t="str">
            <v xml:space="preserve">Fineburg, Sally L. </v>
          </cell>
          <cell r="B56" t="str">
            <v>2009</v>
          </cell>
          <cell r="C56" t="str">
            <v>AB</v>
          </cell>
          <cell r="D56" t="str">
            <v>8 Anne Marie Lane</v>
          </cell>
          <cell r="E56" t="str">
            <v>Titusville</v>
          </cell>
          <cell r="F56" t="str">
            <v>NJ</v>
          </cell>
          <cell r="G56" t="str">
            <v>08560</v>
          </cell>
          <cell r="H56" t="str">
            <v>609-865-7717</v>
          </cell>
          <cell r="I56" t="str">
            <v>sfineburg@gmail.com</v>
          </cell>
          <cell r="J56">
            <v>0</v>
          </cell>
        </row>
        <row r="57">
          <cell r="A57" t="str">
            <v xml:space="preserve">Franklin, Renee J </v>
          </cell>
          <cell r="B57" t="str">
            <v>1988</v>
          </cell>
          <cell r="C57" t="str">
            <v>AB</v>
          </cell>
          <cell r="D57" t="str">
            <v>1020 Chateau Woods Pkwy</v>
          </cell>
          <cell r="E57" t="str">
            <v>Conroe</v>
          </cell>
          <cell r="F57" t="str">
            <v>TX</v>
          </cell>
          <cell r="G57">
            <v>77385</v>
          </cell>
          <cell r="H57" t="str">
            <v xml:space="preserve">832-498-0003 </v>
          </cell>
          <cell r="I57" t="str">
            <v>franklinreneej@gmail.com</v>
          </cell>
          <cell r="J57">
            <v>0</v>
          </cell>
        </row>
        <row r="58">
          <cell r="A58" t="str">
            <v xml:space="preserve">Frederick, Karen E.  </v>
          </cell>
          <cell r="B58" t="str">
            <v>2005</v>
          </cell>
          <cell r="C58" t="str">
            <v>AB</v>
          </cell>
          <cell r="D58" t="str">
            <v>968 Oakwood Farms Lane</v>
          </cell>
          <cell r="E58" t="str">
            <v>Ballwin</v>
          </cell>
          <cell r="F58" t="str">
            <v>MO</v>
          </cell>
          <cell r="G58" t="str">
            <v>63021-7908</v>
          </cell>
          <cell r="H58" t="str">
            <v>314-210-8348 [C]</v>
          </cell>
          <cell r="I58" t="str">
            <v>kef1711@mac.com</v>
          </cell>
          <cell r="J58">
            <v>0</v>
          </cell>
        </row>
        <row r="59">
          <cell r="A59" t="str">
            <v xml:space="preserve">Fullam, Phil </v>
          </cell>
          <cell r="B59" t="str">
            <v>1982</v>
          </cell>
          <cell r="C59" t="str">
            <v>AB</v>
          </cell>
          <cell r="D59" t="str">
            <v>769 Chuckwagon Rd SE</v>
          </cell>
          <cell r="E59" t="str">
            <v>Rio Rancho</v>
          </cell>
          <cell r="F59" t="str">
            <v>NM</v>
          </cell>
          <cell r="G59" t="str">
            <v>87124</v>
          </cell>
          <cell r="H59" t="str">
            <v>505-610-8943</v>
          </cell>
          <cell r="I59" t="str">
            <v>Phil@DesignImprovement.com</v>
          </cell>
          <cell r="J59">
            <v>0</v>
          </cell>
        </row>
        <row r="60">
          <cell r="A60" t="str">
            <v xml:space="preserve">Garwacki, Linda </v>
          </cell>
          <cell r="B60" t="str">
            <v>1982</v>
          </cell>
          <cell r="C60" t="str">
            <v>AB</v>
          </cell>
          <cell r="D60" t="str">
            <v>52 Scantic Rd</v>
          </cell>
          <cell r="E60" t="str">
            <v>Hampden</v>
          </cell>
          <cell r="F60" t="str">
            <v>MA</v>
          </cell>
          <cell r="G60">
            <v>1036</v>
          </cell>
          <cell r="H60" t="str">
            <v>413-566-3847</v>
          </cell>
          <cell r="I60" t="str">
            <v>bitterblue1954@charter.net</v>
          </cell>
          <cell r="J60">
            <v>3</v>
          </cell>
        </row>
        <row r="61">
          <cell r="A61" t="str">
            <v xml:space="preserve">Gibas, Dawn </v>
          </cell>
          <cell r="B61" t="str">
            <v>2001</v>
          </cell>
          <cell r="C61" t="str">
            <v>AB</v>
          </cell>
          <cell r="D61" t="str">
            <v>3435 Needham Rd.</v>
          </cell>
          <cell r="E61" t="str">
            <v>Lexington</v>
          </cell>
          <cell r="F61" t="str">
            <v>OH</v>
          </cell>
          <cell r="G61">
            <v>44904</v>
          </cell>
          <cell r="H61" t="str">
            <v>419-632-0095 [C]</v>
          </cell>
          <cell r="I61" t="str">
            <v>Sabig@yahoo.com</v>
          </cell>
          <cell r="J61">
            <v>0</v>
          </cell>
        </row>
        <row r="62">
          <cell r="A62" t="str">
            <v>Golcher, Tom</v>
          </cell>
          <cell r="B62" t="str">
            <v>2011</v>
          </cell>
          <cell r="C62" t="str">
            <v>AB</v>
          </cell>
          <cell r="D62" t="str">
            <v>2115 Curtis Rd</v>
          </cell>
          <cell r="E62" t="str">
            <v>Peyton</v>
          </cell>
          <cell r="F62" t="str">
            <v>CO</v>
          </cell>
          <cell r="G62" t="str">
            <v>80831</v>
          </cell>
          <cell r="H62" t="str">
            <v>719-684-4972</v>
          </cell>
          <cell r="I62" t="str">
            <v>tom@zoiboyz.com</v>
          </cell>
        </row>
        <row r="63">
          <cell r="A63" t="str">
            <v xml:space="preserve">Griffith, Beverly </v>
          </cell>
          <cell r="B63" t="str">
            <v>1979</v>
          </cell>
          <cell r="C63" t="str">
            <v>AB</v>
          </cell>
          <cell r="D63" t="str">
            <v>111 Victoria Ln</v>
          </cell>
          <cell r="E63" t="str">
            <v>Heathsville</v>
          </cell>
          <cell r="F63" t="str">
            <v>VA</v>
          </cell>
          <cell r="G63">
            <v>22473</v>
          </cell>
          <cell r="H63" t="str">
            <v>804-580-4669</v>
          </cell>
          <cell r="I63" t="str">
            <v>sareas2000@yahoo.com</v>
          </cell>
          <cell r="J63">
            <v>0</v>
          </cell>
        </row>
        <row r="64">
          <cell r="A64" t="str">
            <v>Gysler, Jennifer</v>
          </cell>
          <cell r="B64" t="str">
            <v>2014</v>
          </cell>
          <cell r="C64" t="str">
            <v>A,Ba,B,IG,P,RR,SW,W</v>
          </cell>
          <cell r="D64" t="str">
            <v>2749 Ophelia Court 93063</v>
          </cell>
          <cell r="E64" t="str">
            <v>Simi Valley</v>
          </cell>
          <cell r="F64" t="str">
            <v>CA</v>
          </cell>
          <cell r="G64" t="str">
            <v>93063</v>
          </cell>
          <cell r="H64" t="str">
            <v>818-400-4812</v>
          </cell>
          <cell r="I64" t="str">
            <v>jennifergysler@gmail.com</v>
          </cell>
          <cell r="J64">
            <v>0</v>
          </cell>
        </row>
        <row r="65">
          <cell r="A65" t="str">
            <v xml:space="preserve">Hamilton, Cindy </v>
          </cell>
          <cell r="B65" t="str">
            <v>2000</v>
          </cell>
          <cell r="C65" t="str">
            <v>AB</v>
          </cell>
          <cell r="D65" t="str">
            <v>1301 Crescent Dr</v>
          </cell>
          <cell r="E65" t="str">
            <v>Elizabeth City</v>
          </cell>
          <cell r="F65" t="str">
            <v>NC</v>
          </cell>
          <cell r="G65" t="str">
            <v>27909</v>
          </cell>
          <cell r="H65" t="str">
            <v>410-349-7430</v>
          </cell>
          <cell r="I65" t="str">
            <v>wgasahounds@yahoo.com</v>
          </cell>
          <cell r="J65">
            <v>0</v>
          </cell>
        </row>
        <row r="66">
          <cell r="A66" t="str">
            <v xml:space="preserve">Hamilton, Holly </v>
          </cell>
          <cell r="B66" t="str">
            <v>2008</v>
          </cell>
          <cell r="C66" t="str">
            <v>AB</v>
          </cell>
          <cell r="D66" t="str">
            <v>6756 Belkenton Ave.</v>
          </cell>
          <cell r="E66" t="str">
            <v>Cincinnati</v>
          </cell>
          <cell r="F66" t="str">
            <v>OH</v>
          </cell>
          <cell r="G66">
            <v>45236</v>
          </cell>
          <cell r="H66" t="str">
            <v>513-608-9691</v>
          </cell>
          <cell r="I66" t="str">
            <v>hollylulu@aol.com</v>
          </cell>
          <cell r="J66">
            <v>0</v>
          </cell>
        </row>
        <row r="67">
          <cell r="A67" t="str">
            <v>Haumont, Josie</v>
          </cell>
          <cell r="B67" t="str">
            <v>2012</v>
          </cell>
          <cell r="C67" t="str">
            <v>AB</v>
          </cell>
          <cell r="D67" t="str">
            <v>55373 Glover Rd</v>
          </cell>
          <cell r="E67" t="str">
            <v>Glenwood</v>
          </cell>
          <cell r="F67" t="str">
            <v>IA</v>
          </cell>
          <cell r="G67">
            <v>51534</v>
          </cell>
          <cell r="H67" t="str">
            <v>402-657-7304</v>
          </cell>
          <cell r="I67" t="str">
            <v>josie.haumont@outlook.com</v>
          </cell>
          <cell r="J67">
            <v>2</v>
          </cell>
        </row>
        <row r="68">
          <cell r="A68" t="str">
            <v xml:space="preserve">Hayes, Lee </v>
          </cell>
          <cell r="B68" t="str">
            <v>1978</v>
          </cell>
          <cell r="C68" t="str">
            <v>AB</v>
          </cell>
          <cell r="D68" t="str">
            <v xml:space="preserve">4380 Rutledge </v>
          </cell>
          <cell r="E68" t="str">
            <v>Gary</v>
          </cell>
          <cell r="F68" t="str">
            <v>IN</v>
          </cell>
          <cell r="G68">
            <v>46408</v>
          </cell>
          <cell r="H68" t="str">
            <v>219-221-8128</v>
          </cell>
          <cell r="I68" t="str">
            <v>ElKandahar@aol.com</v>
          </cell>
          <cell r="J68">
            <v>0</v>
          </cell>
        </row>
        <row r="69">
          <cell r="A69" t="str">
            <v xml:space="preserve">Hayes, Seth </v>
          </cell>
          <cell r="B69" t="str">
            <v>1978</v>
          </cell>
          <cell r="C69" t="str">
            <v>AB</v>
          </cell>
          <cell r="D69" t="str">
            <v xml:space="preserve">4380 Rutledge </v>
          </cell>
          <cell r="E69" t="str">
            <v>Gary</v>
          </cell>
          <cell r="F69" t="str">
            <v>IN</v>
          </cell>
          <cell r="G69">
            <v>46408</v>
          </cell>
          <cell r="H69" t="str">
            <v>219-221-8128</v>
          </cell>
          <cell r="I69" t="str">
            <v>ElKandahar@aol.com</v>
          </cell>
          <cell r="J69">
            <v>0</v>
          </cell>
        </row>
        <row r="70">
          <cell r="A70" t="str">
            <v xml:space="preserve">Hefner, Dr. Kammi Kai </v>
          </cell>
          <cell r="B70" t="str">
            <v>2008</v>
          </cell>
          <cell r="C70" t="str">
            <v>Ba,B,RR,W</v>
          </cell>
          <cell r="D70" t="str">
            <v>P.O. Box 104</v>
          </cell>
          <cell r="E70" t="str">
            <v>Pleasant Hall</v>
          </cell>
          <cell r="F70" t="str">
            <v>PA</v>
          </cell>
          <cell r="G70">
            <v>17246</v>
          </cell>
          <cell r="H70" t="str">
            <v>304-216-3617</v>
          </cell>
          <cell r="I70" t="str">
            <v>Drhefner@Pobox.com</v>
          </cell>
          <cell r="J70">
            <v>0</v>
          </cell>
        </row>
        <row r="71">
          <cell r="A71" t="str">
            <v>Heidel, Dan</v>
          </cell>
          <cell r="B71" t="str">
            <v>2012</v>
          </cell>
          <cell r="C71" t="str">
            <v>A,B,IW,P,RR,W</v>
          </cell>
          <cell r="D71" t="str">
            <v>10457 W. Hampden Ave. #102</v>
          </cell>
          <cell r="E71" t="str">
            <v xml:space="preserve">Lakewood </v>
          </cell>
          <cell r="F71" t="str">
            <v>CO</v>
          </cell>
          <cell r="G71" t="str">
            <v xml:space="preserve">80227 </v>
          </cell>
          <cell r="H71" t="str">
            <v>720-971-1242</v>
          </cell>
          <cell r="I71" t="str">
            <v>danheidel@gmail.com</v>
          </cell>
          <cell r="J71">
            <v>0</v>
          </cell>
        </row>
        <row r="72">
          <cell r="A72" t="str">
            <v xml:space="preserve">Hinsch, Gertrude W </v>
          </cell>
          <cell r="B72" t="str">
            <v>1978</v>
          </cell>
          <cell r="C72" t="str">
            <v>AB</v>
          </cell>
          <cell r="D72" t="str">
            <v>12005 Knights Griffin Rd</v>
          </cell>
          <cell r="E72" t="str">
            <v>Thonotosassa</v>
          </cell>
          <cell r="F72" t="str">
            <v>FL</v>
          </cell>
          <cell r="G72">
            <v>33592</v>
          </cell>
          <cell r="H72" t="str">
            <v>813-986-2175</v>
          </cell>
          <cell r="I72" t="str">
            <v>GHinsch@tampabay.rr.com</v>
          </cell>
          <cell r="J72">
            <v>0</v>
          </cell>
        </row>
        <row r="73">
          <cell r="A73" t="str">
            <v xml:space="preserve">Hirsch, Dixie </v>
          </cell>
          <cell r="B73" t="str">
            <v>1992</v>
          </cell>
          <cell r="C73" t="str">
            <v>AB</v>
          </cell>
          <cell r="D73" t="str">
            <v>One Sunstag Run, PO Box 777</v>
          </cell>
          <cell r="E73" t="str">
            <v>Silverado</v>
          </cell>
          <cell r="F73" t="str">
            <v>CA</v>
          </cell>
          <cell r="G73">
            <v>92676</v>
          </cell>
          <cell r="H73" t="str">
            <v>714-649-2770</v>
          </cell>
          <cell r="I73" t="str">
            <v>Dixie@Sunstag.org</v>
          </cell>
          <cell r="J73">
            <v>0</v>
          </cell>
        </row>
        <row r="74">
          <cell r="A74" t="str">
            <v xml:space="preserve">Hurlbert, Scott </v>
          </cell>
          <cell r="B74" t="str">
            <v>1997</v>
          </cell>
          <cell r="C74" t="str">
            <v>AB</v>
          </cell>
          <cell r="D74" t="str">
            <v>4308 Troup Ave</v>
          </cell>
          <cell r="E74" t="str">
            <v>Kansas City</v>
          </cell>
          <cell r="F74" t="str">
            <v>KS</v>
          </cell>
          <cell r="G74">
            <v>66102</v>
          </cell>
          <cell r="H74" t="str">
            <v>913-907-5361</v>
          </cell>
          <cell r="I74" t="str">
            <v>DWhippet@hotmail.com</v>
          </cell>
          <cell r="J74">
            <v>0</v>
          </cell>
        </row>
        <row r="75">
          <cell r="A75" t="str">
            <v xml:space="preserve">Hussey, Michael </v>
          </cell>
          <cell r="B75" t="str">
            <v>1979</v>
          </cell>
          <cell r="C75" t="str">
            <v>AB</v>
          </cell>
          <cell r="D75" t="str">
            <v>36895 View Ridge Dr</v>
          </cell>
          <cell r="E75" t="str">
            <v>Elizabeth</v>
          </cell>
          <cell r="F75" t="str">
            <v>CO</v>
          </cell>
          <cell r="G75">
            <v>80107</v>
          </cell>
          <cell r="H75" t="str">
            <v>303-646-4081</v>
          </cell>
          <cell r="I75" t="str">
            <v>dinnree@skybeam.com</v>
          </cell>
          <cell r="J75">
            <v>0</v>
          </cell>
        </row>
        <row r="76">
          <cell r="A76" t="str">
            <v xml:space="preserve">Jacobs, Russell A </v>
          </cell>
          <cell r="B76" t="str">
            <v>1992</v>
          </cell>
          <cell r="C76" t="str">
            <v>AB</v>
          </cell>
          <cell r="D76" t="str">
            <v>7045 SE 61st St</v>
          </cell>
          <cell r="E76" t="str">
            <v>Tecumseh</v>
          </cell>
          <cell r="F76" t="str">
            <v>KS</v>
          </cell>
          <cell r="G76">
            <v>66542</v>
          </cell>
          <cell r="H76" t="str">
            <v>785-379-5430</v>
          </cell>
          <cell r="I76" t="str">
            <v>russjacobs4@gmail.com</v>
          </cell>
          <cell r="J76">
            <v>0</v>
          </cell>
        </row>
        <row r="77">
          <cell r="A77" t="str">
            <v xml:space="preserve">Jacobs, Vickie </v>
          </cell>
          <cell r="B77" t="str">
            <v>2003</v>
          </cell>
          <cell r="C77" t="str">
            <v>AB</v>
          </cell>
          <cell r="D77" t="str">
            <v>7045 SE 61st St</v>
          </cell>
          <cell r="E77" t="str">
            <v>Tecumseh</v>
          </cell>
          <cell r="F77" t="str">
            <v>KS</v>
          </cell>
          <cell r="G77">
            <v>66542</v>
          </cell>
          <cell r="H77" t="str">
            <v>785-379-5430</v>
          </cell>
          <cell r="I77" t="str">
            <v>VickieJacobs47@gmail.com</v>
          </cell>
          <cell r="J77">
            <v>0</v>
          </cell>
        </row>
        <row r="78">
          <cell r="A78" t="str">
            <v xml:space="preserve">Jones, Jayme </v>
          </cell>
          <cell r="B78" t="str">
            <v>2004</v>
          </cell>
          <cell r="C78" t="str">
            <v>AB</v>
          </cell>
          <cell r="D78" t="str">
            <v>6563 Frankie Ln</v>
          </cell>
          <cell r="E78" t="str">
            <v>Salinas</v>
          </cell>
          <cell r="F78" t="str">
            <v>CA</v>
          </cell>
          <cell r="G78">
            <v>93907</v>
          </cell>
          <cell r="H78" t="str">
            <v>831-682-6933 [C]</v>
          </cell>
          <cell r="I78" t="str">
            <v>JaymeJones@aol.com</v>
          </cell>
          <cell r="J78">
            <v>0</v>
          </cell>
        </row>
        <row r="79">
          <cell r="A79" t="str">
            <v xml:space="preserve">Kaltenborn, Katie </v>
          </cell>
          <cell r="B79" t="str">
            <v>1987</v>
          </cell>
          <cell r="C79" t="str">
            <v>AB</v>
          </cell>
          <cell r="D79" t="str">
            <v>5104 KY Hwy 1842 N</v>
          </cell>
          <cell r="E79" t="str">
            <v>Cynthiana</v>
          </cell>
          <cell r="F79" t="str">
            <v>KY</v>
          </cell>
          <cell r="G79">
            <v>41031</v>
          </cell>
          <cell r="H79" t="str">
            <v>859-234-6266</v>
          </cell>
          <cell r="I79" t="str">
            <v>kkaltenborn@wildblue.net</v>
          </cell>
          <cell r="J79">
            <v>0</v>
          </cell>
        </row>
        <row r="80">
          <cell r="A80" t="str">
            <v xml:space="preserve">Kelly, Kathleen </v>
          </cell>
          <cell r="B80" t="str">
            <v>1986</v>
          </cell>
          <cell r="C80" t="str">
            <v>AB</v>
          </cell>
          <cell r="D80" t="str">
            <v>7500 Greyhawk Ct</v>
          </cell>
          <cell r="E80" t="str">
            <v>Sacramento</v>
          </cell>
          <cell r="F80" t="str">
            <v>CA</v>
          </cell>
          <cell r="G80">
            <v>95828</v>
          </cell>
          <cell r="H80" t="str">
            <v>916-429-1431</v>
          </cell>
          <cell r="I80" t="str">
            <v>Kathy.K@mac.com</v>
          </cell>
          <cell r="J80">
            <v>0</v>
          </cell>
        </row>
        <row r="81">
          <cell r="A81" t="str">
            <v>Klein, Steven L</v>
          </cell>
          <cell r="B81" t="str">
            <v>2004</v>
          </cell>
          <cell r="C81" t="str">
            <v>W</v>
          </cell>
          <cell r="D81" t="str">
            <v>6820 S 66th Ave</v>
          </cell>
          <cell r="E81" t="str">
            <v>Laveen</v>
          </cell>
          <cell r="F81" t="str">
            <v>AZ</v>
          </cell>
          <cell r="G81">
            <v>85339</v>
          </cell>
          <cell r="H81" t="str">
            <v>602-237-2965</v>
          </cell>
          <cell r="I81" t="str">
            <v>Grovenorwhippets@earthlink.net</v>
          </cell>
          <cell r="J81">
            <v>0</v>
          </cell>
        </row>
        <row r="82">
          <cell r="A82" t="str">
            <v>Kominek, Eddie</v>
          </cell>
          <cell r="B82" t="str">
            <v>2014</v>
          </cell>
          <cell r="C82" t="str">
            <v>Prov</v>
          </cell>
          <cell r="D82" t="str">
            <v>123 Glendale Rd.</v>
          </cell>
          <cell r="E82" t="str">
            <v>Limestone</v>
          </cell>
          <cell r="F82" t="str">
            <v>TN</v>
          </cell>
          <cell r="G82" t="str">
            <v>37681</v>
          </cell>
          <cell r="H82" t="str">
            <v>919-323-3353 
205-757-0290 (C )</v>
          </cell>
          <cell r="I82" t="str">
            <v>eddie@KominekAfghans.com</v>
          </cell>
          <cell r="J82">
            <v>0</v>
          </cell>
        </row>
        <row r="83">
          <cell r="A83" t="str">
            <v>Kominek, Selma</v>
          </cell>
          <cell r="B83" t="str">
            <v>2014</v>
          </cell>
          <cell r="C83" t="str">
            <v>(Appren)</v>
          </cell>
          <cell r="D83" t="str">
            <v>123 Glendale Rd.</v>
          </cell>
          <cell r="E83" t="str">
            <v>Limestone</v>
          </cell>
          <cell r="F83" t="str">
            <v>TN</v>
          </cell>
          <cell r="G83" t="str">
            <v>37681</v>
          </cell>
          <cell r="H83" t="str">
            <v>919-323-3353 
423-491-1558 (C )</v>
          </cell>
          <cell r="I83" t="str">
            <v>selma@KominekAfghans.com</v>
          </cell>
          <cell r="J83">
            <v>0</v>
          </cell>
        </row>
        <row r="84">
          <cell r="A84" t="str">
            <v xml:space="preserve">Kort, Susan </v>
          </cell>
          <cell r="B84" t="str">
            <v>1997</v>
          </cell>
          <cell r="C84" t="str">
            <v>AB</v>
          </cell>
          <cell r="D84" t="str">
            <v>21004 Parkcrest Dr</v>
          </cell>
          <cell r="E84" t="str">
            <v>Eustis</v>
          </cell>
          <cell r="F84" t="str">
            <v>FL</v>
          </cell>
          <cell r="G84" t="str">
            <v>32736</v>
          </cell>
          <cell r="H84" t="str">
            <v>352-357-0383</v>
          </cell>
          <cell r="I84" t="str">
            <v>SUNFIREGREYS@aol.com</v>
          </cell>
          <cell r="J84">
            <v>1</v>
          </cell>
        </row>
        <row r="85">
          <cell r="A85" t="str">
            <v>Koscinski, Ginnie</v>
          </cell>
          <cell r="B85" t="str">
            <v>2011</v>
          </cell>
          <cell r="C85" t="str">
            <v>AB</v>
          </cell>
          <cell r="D85" t="str">
            <v>3909 Onawa Ct</v>
          </cell>
          <cell r="E85" t="str">
            <v>Antelope</v>
          </cell>
          <cell r="F85" t="str">
            <v>CA</v>
          </cell>
          <cell r="G85" t="str">
            <v>95843</v>
          </cell>
          <cell r="H85" t="str">
            <v>916-995-7664</v>
          </cell>
          <cell r="I85" t="str">
            <v>redafghans@comcast.net</v>
          </cell>
          <cell r="J85">
            <v>0</v>
          </cell>
        </row>
        <row r="86">
          <cell r="A86" t="str">
            <v>Kunard, Darci</v>
          </cell>
          <cell r="B86" t="str">
            <v>2012</v>
          </cell>
          <cell r="C86" t="str">
            <v>AB</v>
          </cell>
          <cell r="D86" t="str">
            <v>17531 E. 104th Place</v>
          </cell>
          <cell r="E86" t="str">
            <v>Reunion</v>
          </cell>
          <cell r="F86" t="str">
            <v>CO</v>
          </cell>
          <cell r="G86" t="str">
            <v>80022</v>
          </cell>
          <cell r="H86" t="str">
            <v>720-938-3303</v>
          </cell>
          <cell r="I86" t="str">
            <v xml:space="preserve"> kdarci@yahoo.com</v>
          </cell>
          <cell r="J86">
            <v>0</v>
          </cell>
        </row>
        <row r="87">
          <cell r="A87" t="str">
            <v>Kytta, Paul</v>
          </cell>
          <cell r="B87" t="str">
            <v>2010</v>
          </cell>
          <cell r="C87" t="str">
            <v>AB</v>
          </cell>
          <cell r="D87" t="str">
            <v>1338 Red Bush Lane</v>
          </cell>
          <cell r="E87" t="str">
            <v>Macedonia</v>
          </cell>
          <cell r="F87" t="str">
            <v>OH</v>
          </cell>
          <cell r="G87" t="str">
            <v>44056</v>
          </cell>
          <cell r="H87" t="str">
            <v>330-348-9372</v>
          </cell>
          <cell r="I87" t="str">
            <v>kytta@roadrunner.com</v>
          </cell>
          <cell r="J87">
            <v>0</v>
          </cell>
        </row>
        <row r="88">
          <cell r="A88" t="str">
            <v xml:space="preserve">Leborn, Torrea </v>
          </cell>
          <cell r="B88" t="str">
            <v>1992</v>
          </cell>
          <cell r="C88" t="str">
            <v>AB</v>
          </cell>
          <cell r="D88" t="str">
            <v>PO Box 1352</v>
          </cell>
          <cell r="E88" t="str">
            <v>Chadds Ford</v>
          </cell>
          <cell r="F88" t="str">
            <v>PA</v>
          </cell>
          <cell r="G88">
            <v>19317</v>
          </cell>
          <cell r="H88" t="str">
            <v>610-793-0463</v>
          </cell>
          <cell r="I88" t="str">
            <v>swanmanborzoi@gmail.com</v>
          </cell>
          <cell r="J88">
            <v>0</v>
          </cell>
        </row>
        <row r="89">
          <cell r="A89" t="str">
            <v>Lenahan, Sara</v>
          </cell>
          <cell r="B89" t="str">
            <v>2010</v>
          </cell>
          <cell r="C89" t="str">
            <v>AB</v>
          </cell>
          <cell r="D89" t="str">
            <v>100 Coleman St</v>
          </cell>
          <cell r="E89" t="str">
            <v>Laurens</v>
          </cell>
          <cell r="F89" t="str">
            <v>SC</v>
          </cell>
          <cell r="G89" t="str">
            <v>29360</v>
          </cell>
          <cell r="H89" t="str">
            <v>864-340-1350</v>
          </cell>
          <cell r="I89" t="str">
            <v>M.saralenahan@gmail.com</v>
          </cell>
          <cell r="J89">
            <v>0</v>
          </cell>
        </row>
        <row r="90">
          <cell r="A90" t="str">
            <v xml:space="preserve">Leonard, Jeffrey </v>
          </cell>
          <cell r="B90" t="str">
            <v>1992</v>
          </cell>
          <cell r="C90" t="str">
            <v>AB</v>
          </cell>
          <cell r="D90" t="str">
            <v>1693 Shady Lane Dr</v>
          </cell>
          <cell r="E90" t="str">
            <v>Beavercreek</v>
          </cell>
          <cell r="F90" t="str">
            <v>OH</v>
          </cell>
          <cell r="G90">
            <v>45432</v>
          </cell>
          <cell r="H90" t="str">
            <v>937-426-2871</v>
          </cell>
          <cell r="I90" t="str">
            <v>PEJeffyey@aol.com</v>
          </cell>
          <cell r="J90">
            <v>0</v>
          </cell>
        </row>
        <row r="91">
          <cell r="A91" t="str">
            <v xml:space="preserve">Leonard, Tracy </v>
          </cell>
          <cell r="B91" t="str">
            <v>1992</v>
          </cell>
          <cell r="C91" t="str">
            <v>AB</v>
          </cell>
          <cell r="D91" t="str">
            <v>1693 Shady Lane Dr</v>
          </cell>
          <cell r="E91" t="str">
            <v>Beavercreek</v>
          </cell>
          <cell r="F91" t="str">
            <v>OH</v>
          </cell>
          <cell r="G91">
            <v>45432</v>
          </cell>
          <cell r="H91" t="str">
            <v>937-426-2871</v>
          </cell>
          <cell r="I91" t="str">
            <v>DctrTracy@aol.com</v>
          </cell>
          <cell r="J91">
            <v>0</v>
          </cell>
        </row>
        <row r="92">
          <cell r="A92" t="str">
            <v xml:space="preserve">Levine, Beth </v>
          </cell>
          <cell r="B92" t="str">
            <v>2005</v>
          </cell>
          <cell r="C92" t="str">
            <v>AB</v>
          </cell>
          <cell r="D92" t="str">
            <v>PO Box 458</v>
          </cell>
          <cell r="E92" t="str">
            <v>Sultan</v>
          </cell>
          <cell r="F92" t="str">
            <v>WA</v>
          </cell>
          <cell r="G92" t="str">
            <v>98294-0458</v>
          </cell>
          <cell r="H92" t="str">
            <v>425-609-1887</v>
          </cell>
          <cell r="I92" t="str">
            <v>serendipitywhippets@gmail.com</v>
          </cell>
          <cell r="J92">
            <v>0</v>
          </cell>
        </row>
        <row r="93">
          <cell r="A93" t="str">
            <v xml:space="preserve">Lipps, Jeffrey </v>
          </cell>
          <cell r="B93" t="str">
            <v>2000</v>
          </cell>
          <cell r="C93" t="str">
            <v>AB</v>
          </cell>
          <cell r="D93" t="str">
            <v>3052 Mann Rd</v>
          </cell>
          <cell r="E93" t="str">
            <v>Blacklick</v>
          </cell>
          <cell r="F93" t="str">
            <v>OH</v>
          </cell>
          <cell r="G93">
            <v>43004</v>
          </cell>
          <cell r="H93" t="str">
            <v>614-329-7922</v>
          </cell>
          <cell r="I93" t="str">
            <v xml:space="preserve">Lipps@carpenterlipps.com </v>
          </cell>
          <cell r="J93">
            <v>1</v>
          </cell>
        </row>
        <row r="94">
          <cell r="A94" t="str">
            <v xml:space="preserve">Littleton, Leigh </v>
          </cell>
          <cell r="B94" t="str">
            <v>1978</v>
          </cell>
          <cell r="C94" t="str">
            <v>AB</v>
          </cell>
          <cell r="D94" t="str">
            <v>5879 Breckinridge Mill Rd</v>
          </cell>
          <cell r="E94" t="str">
            <v>Fincastle</v>
          </cell>
          <cell r="F94" t="str">
            <v>VA</v>
          </cell>
          <cell r="G94" t="str">
            <v>24090-3460</v>
          </cell>
          <cell r="H94" t="str">
            <v>540-992-5793</v>
          </cell>
          <cell r="I94" t="str">
            <v>la.littleton2@gmail.com</v>
          </cell>
          <cell r="J94">
            <v>0</v>
          </cell>
        </row>
        <row r="95">
          <cell r="A95" t="str">
            <v>Lorenzo, Karen</v>
          </cell>
          <cell r="B95" t="str">
            <v>2016</v>
          </cell>
          <cell r="C95" t="str">
            <v>Prov</v>
          </cell>
          <cell r="D95" t="str">
            <v>1030 Myna Dr. Unit 136</v>
          </cell>
          <cell r="E95" t="str">
            <v>Ellijay</v>
          </cell>
          <cell r="F95" t="str">
            <v>GA</v>
          </cell>
          <cell r="G95" t="str">
            <v>30540</v>
          </cell>
          <cell r="H95" t="str">
            <v>973-445-5420</v>
          </cell>
          <cell r="I95" t="str">
            <v>MFKLL10921@yahoo.com</v>
          </cell>
        </row>
        <row r="96">
          <cell r="A96" t="str">
            <v xml:space="preserve">Lowe, Peter </v>
          </cell>
          <cell r="B96" t="str">
            <v>1978</v>
          </cell>
          <cell r="C96" t="str">
            <v>AB</v>
          </cell>
          <cell r="D96" t="str">
            <v>16380 Falcon Hwy</v>
          </cell>
          <cell r="E96" t="str">
            <v>Peyton</v>
          </cell>
          <cell r="F96" t="str">
            <v>CO</v>
          </cell>
          <cell r="G96">
            <v>80831</v>
          </cell>
          <cell r="H96" t="str">
            <v>719-683-8815</v>
          </cell>
          <cell r="I96" t="str">
            <v>pete_lowe@elpasotel.net</v>
          </cell>
          <cell r="J96">
            <v>2</v>
          </cell>
        </row>
        <row r="97">
          <cell r="A97" t="str">
            <v xml:space="preserve">Lowther, Judy L </v>
          </cell>
          <cell r="B97" t="str">
            <v>1999</v>
          </cell>
          <cell r="C97" t="str">
            <v>AB</v>
          </cell>
          <cell r="D97" t="str">
            <v>4300 Denison Ave</v>
          </cell>
          <cell r="E97" t="str">
            <v>Cleveland</v>
          </cell>
          <cell r="F97" t="str">
            <v>OH</v>
          </cell>
          <cell r="G97">
            <v>44109</v>
          </cell>
          <cell r="H97" t="str">
            <v>216-402-9022</v>
          </cell>
          <cell r="I97" t="str">
            <v>Pfyre@PfyreWhpts.com</v>
          </cell>
          <cell r="J97">
            <v>0</v>
          </cell>
        </row>
        <row r="98">
          <cell r="A98" t="str">
            <v xml:space="preserve">Marciszewski, Bob </v>
          </cell>
          <cell r="B98" t="str">
            <v>2009</v>
          </cell>
          <cell r="C98" t="str">
            <v>AB</v>
          </cell>
          <cell r="D98" t="str">
            <v>11330 Glen Arm Road</v>
          </cell>
          <cell r="E98" t="str">
            <v>Glen Arm</v>
          </cell>
          <cell r="F98" t="str">
            <v>MD</v>
          </cell>
          <cell r="G98">
            <v>21057</v>
          </cell>
          <cell r="H98" t="str">
            <v>410-663-7922</v>
          </cell>
          <cell r="I98" t="str">
            <v>BorzoiBobM@Verizon.net</v>
          </cell>
          <cell r="J98">
            <v>0</v>
          </cell>
        </row>
        <row r="99">
          <cell r="A99" t="str">
            <v xml:space="preserve">Martens, Will </v>
          </cell>
          <cell r="B99" t="str">
            <v>1992</v>
          </cell>
          <cell r="C99" t="str">
            <v>AB</v>
          </cell>
          <cell r="D99" t="str">
            <v>1564 CR 400 E</v>
          </cell>
          <cell r="E99" t="str">
            <v>Champaign</v>
          </cell>
          <cell r="F99" t="str">
            <v>IL</v>
          </cell>
          <cell r="G99">
            <v>61822</v>
          </cell>
          <cell r="H99" t="str">
            <v>217-369-5824</v>
          </cell>
          <cell r="I99" t="str">
            <v>will@shopheeltotoe.com</v>
          </cell>
          <cell r="J99">
            <v>0</v>
          </cell>
        </row>
        <row r="100">
          <cell r="A100" t="str">
            <v xml:space="preserve">McDermott, Shannon </v>
          </cell>
          <cell r="B100" t="str">
            <v>2012</v>
          </cell>
          <cell r="C100" t="str">
            <v>W</v>
          </cell>
          <cell r="D100" t="str">
            <v>4377 Harbour Ter.</v>
          </cell>
          <cell r="E100" t="str">
            <v>N. Fort Myers</v>
          </cell>
          <cell r="F100" t="str">
            <v>FL</v>
          </cell>
          <cell r="G100" t="str">
            <v>33903</v>
          </cell>
          <cell r="H100" t="str">
            <v>239-204-6874</v>
          </cell>
          <cell r="I100" t="str">
            <v xml:space="preserve">Shanmcd77@yahoo.com </v>
          </cell>
          <cell r="J100">
            <v>0</v>
          </cell>
        </row>
        <row r="101">
          <cell r="A101" t="str">
            <v>McLeod, Avery</v>
          </cell>
          <cell r="B101" t="str">
            <v>2010</v>
          </cell>
          <cell r="C101" t="str">
            <v>AB</v>
          </cell>
          <cell r="D101" t="str">
            <v>222 Oyler Rd</v>
          </cell>
          <cell r="E101" t="str">
            <v>Ethel</v>
          </cell>
          <cell r="F101" t="str">
            <v>WA</v>
          </cell>
          <cell r="G101" t="str">
            <v>98542</v>
          </cell>
          <cell r="H101" t="str">
            <v>360-740-9757</v>
          </cell>
          <cell r="I101" t="str">
            <v>alfheim@tds.net</v>
          </cell>
          <cell r="J101">
            <v>0</v>
          </cell>
        </row>
        <row r="102">
          <cell r="A102" t="str">
            <v xml:space="preserve">McMichael, Elaine </v>
          </cell>
          <cell r="B102" t="str">
            <v>1987</v>
          </cell>
          <cell r="C102" t="str">
            <v>AB</v>
          </cell>
          <cell r="D102" t="str">
            <v>2848 Aplin Rd</v>
          </cell>
          <cell r="E102" t="str">
            <v>Crestview</v>
          </cell>
          <cell r="F102" t="str">
            <v>FL</v>
          </cell>
          <cell r="G102">
            <v>32539</v>
          </cell>
          <cell r="H102" t="str">
            <v>850-682-2272</v>
          </cell>
          <cell r="I102" t="str">
            <v>elainemcmichael@earthlink.net</v>
          </cell>
          <cell r="J102">
            <v>0</v>
          </cell>
        </row>
        <row r="103">
          <cell r="A103" t="str">
            <v xml:space="preserve">Miller, Aaron Todd, MD </v>
          </cell>
          <cell r="B103" t="str">
            <v>2005</v>
          </cell>
          <cell r="C103" t="str">
            <v>AB</v>
          </cell>
          <cell r="D103" t="str">
            <v>19707 Hwy UU</v>
          </cell>
          <cell r="E103" t="str">
            <v>Louisiana</v>
          </cell>
          <cell r="F103" t="str">
            <v>MO</v>
          </cell>
          <cell r="G103">
            <v>63353</v>
          </cell>
          <cell r="H103" t="str">
            <v>217-304-6120</v>
          </cell>
          <cell r="I103" t="str">
            <v>whippetsofjomyr@icloud.com</v>
          </cell>
          <cell r="J103">
            <v>0</v>
          </cell>
        </row>
        <row r="104">
          <cell r="A104" t="str">
            <v>Miller, Claudia</v>
          </cell>
          <cell r="B104" t="str">
            <v>1994</v>
          </cell>
          <cell r="C104" t="str">
            <v>AB</v>
          </cell>
          <cell r="D104" t="str">
            <v>8205 W. 67th Place</v>
          </cell>
          <cell r="E104" t="str">
            <v>Arvada</v>
          </cell>
          <cell r="F104" t="str">
            <v>CO</v>
          </cell>
          <cell r="G104" t="str">
            <v>80004</v>
          </cell>
          <cell r="H104" t="str">
            <v>303-589-9238 (H)
303-592-4380 (O)</v>
          </cell>
          <cell r="I104" t="str">
            <v>cmiller@specialdistrictlaw.com
 or edcjmiller@gmail.com</v>
          </cell>
          <cell r="J104">
            <v>0</v>
          </cell>
        </row>
        <row r="105">
          <cell r="A105" t="str">
            <v xml:space="preserve">Miller, Mary Frances </v>
          </cell>
          <cell r="B105" t="str">
            <v>1995</v>
          </cell>
          <cell r="C105" t="str">
            <v>AB</v>
          </cell>
          <cell r="D105" t="str">
            <v>208 Clearbrook Ct</v>
          </cell>
          <cell r="E105" t="str">
            <v>Nashville</v>
          </cell>
          <cell r="F105" t="str">
            <v>TN</v>
          </cell>
          <cell r="G105">
            <v>37205</v>
          </cell>
          <cell r="H105" t="str">
            <v>615-352-3873</v>
          </cell>
          <cell r="I105" t="str">
            <v>maryfrances.miller@selectactuarial.com</v>
          </cell>
          <cell r="J105">
            <v>0</v>
          </cell>
        </row>
        <row r="106">
          <cell r="A106" t="str">
            <v>Miner, Donna</v>
          </cell>
          <cell r="B106" t="str">
            <v>2012</v>
          </cell>
          <cell r="C106" t="str">
            <v>P, W</v>
          </cell>
          <cell r="D106" t="str">
            <v>15 Joshua Lane</v>
          </cell>
          <cell r="E106" t="str">
            <v>Coventry</v>
          </cell>
          <cell r="F106" t="str">
            <v>CT</v>
          </cell>
          <cell r="G106" t="str">
            <v>06238</v>
          </cell>
          <cell r="H106" t="str">
            <v>860-208-3881</v>
          </cell>
          <cell r="I106" t="str">
            <v xml:space="preserve">Dominodogs@Charter.net </v>
          </cell>
          <cell r="J106">
            <v>0</v>
          </cell>
        </row>
        <row r="107">
          <cell r="A107" t="str">
            <v xml:space="preserve">Minnich, Heather </v>
          </cell>
          <cell r="B107" t="str">
            <v>2008</v>
          </cell>
          <cell r="C107" t="str">
            <v>AB</v>
          </cell>
          <cell r="D107" t="str">
            <v>P.O. Box 294</v>
          </cell>
          <cell r="E107" t="str">
            <v>Hudson</v>
          </cell>
          <cell r="F107" t="str">
            <v>WY</v>
          </cell>
          <cell r="G107" t="str">
            <v>82515</v>
          </cell>
          <cell r="H107" t="str">
            <v>307-349-0183</v>
          </cell>
          <cell r="I107" t="str">
            <v>hlm@wyoming.com</v>
          </cell>
          <cell r="J107">
            <v>0</v>
          </cell>
        </row>
        <row r="108">
          <cell r="A108" t="str">
            <v xml:space="preserve">Moore, Sandra </v>
          </cell>
          <cell r="B108" t="str">
            <v>2004</v>
          </cell>
          <cell r="C108" t="str">
            <v>AB</v>
          </cell>
          <cell r="D108" t="str">
            <v>707 Moore Cove Rd</v>
          </cell>
          <cell r="E108" t="str">
            <v>Quebeck</v>
          </cell>
          <cell r="F108" t="str">
            <v>TN</v>
          </cell>
          <cell r="G108">
            <v>38579</v>
          </cell>
          <cell r="H108" t="str">
            <v>931-657-8102</v>
          </cell>
          <cell r="I108" t="str">
            <v xml:space="preserve">avalonborzoi@blomand.net </v>
          </cell>
          <cell r="J108">
            <v>2</v>
          </cell>
        </row>
        <row r="109">
          <cell r="A109" t="str">
            <v xml:space="preserve">Narwold, Debbie </v>
          </cell>
          <cell r="B109" t="str">
            <v>1994</v>
          </cell>
          <cell r="C109" t="str">
            <v>AB</v>
          </cell>
          <cell r="D109" t="str">
            <v>65815 110th Street</v>
          </cell>
          <cell r="E109" t="str">
            <v>McCallsburg</v>
          </cell>
          <cell r="F109" t="str">
            <v>IA</v>
          </cell>
          <cell r="G109">
            <v>50154</v>
          </cell>
          <cell r="H109" t="str">
            <v>515-434-2112</v>
          </cell>
          <cell r="I109" t="str">
            <v>Debra.R.Narwold@usda.gov</v>
          </cell>
          <cell r="J109">
            <v>0</v>
          </cell>
        </row>
        <row r="110">
          <cell r="A110" t="str">
            <v xml:space="preserve">Nelson, Kathy </v>
          </cell>
          <cell r="B110" t="str">
            <v>1979</v>
          </cell>
          <cell r="C110" t="str">
            <v>AB</v>
          </cell>
          <cell r="D110" t="str">
            <v>PO Box 586</v>
          </cell>
          <cell r="E110" t="str">
            <v>Lake Crystal</v>
          </cell>
          <cell r="F110" t="str">
            <v>MN</v>
          </cell>
          <cell r="G110">
            <v>56055</v>
          </cell>
          <cell r="H110" t="str">
            <v>507-726-6571</v>
          </cell>
          <cell r="I110" t="str">
            <v>bknelson1@hickorytech.net</v>
          </cell>
          <cell r="J110">
            <v>0</v>
          </cell>
        </row>
        <row r="111">
          <cell r="A111" t="str">
            <v xml:space="preserve">Newton, Garry </v>
          </cell>
          <cell r="B111" t="str">
            <v>1983</v>
          </cell>
          <cell r="C111" t="str">
            <v>AB</v>
          </cell>
          <cell r="D111" t="str">
            <v>10519 Hidden Lake Ln</v>
          </cell>
          <cell r="E111" t="str">
            <v>Richmond</v>
          </cell>
          <cell r="F111" t="str">
            <v>TX</v>
          </cell>
          <cell r="G111">
            <v>77469</v>
          </cell>
          <cell r="H111" t="str">
            <v>281-341-8223</v>
          </cell>
          <cell r="I111" t="str">
            <v>SOLARI@prodigy.net</v>
          </cell>
          <cell r="J111">
            <v>0</v>
          </cell>
        </row>
        <row r="112">
          <cell r="A112" t="str">
            <v xml:space="preserve">Newton, Judith A </v>
          </cell>
          <cell r="B112" t="str">
            <v>1992</v>
          </cell>
          <cell r="C112" t="str">
            <v>A,Ba,B,G,P,SD,W</v>
          </cell>
          <cell r="D112" t="str">
            <v>10519 Hidden Lake Ln</v>
          </cell>
          <cell r="E112" t="str">
            <v>Richmond</v>
          </cell>
          <cell r="F112" t="str">
            <v>TX</v>
          </cell>
          <cell r="G112">
            <v>77469</v>
          </cell>
          <cell r="H112" t="str">
            <v>281-341-8223</v>
          </cell>
          <cell r="I112" t="str">
            <v>SOLARI@prodigy.net</v>
          </cell>
          <cell r="J112">
            <v>0</v>
          </cell>
        </row>
        <row r="113">
          <cell r="A113" t="str">
            <v xml:space="preserve">Nierengarten, Kay M </v>
          </cell>
          <cell r="B113" t="str">
            <v>1992</v>
          </cell>
          <cell r="C113" t="str">
            <v>AB</v>
          </cell>
          <cell r="D113" t="str">
            <v>5654 Chalstrom Dr</v>
          </cell>
          <cell r="E113" t="str">
            <v>Saginaw</v>
          </cell>
          <cell r="F113" t="str">
            <v>MN</v>
          </cell>
          <cell r="G113">
            <v>55779</v>
          </cell>
          <cell r="H113" t="str">
            <v>218-729-8003</v>
          </cell>
          <cell r="I113" t="str">
            <v>kay@northwindcatalog.com</v>
          </cell>
          <cell r="J113">
            <v>0</v>
          </cell>
        </row>
        <row r="114">
          <cell r="A114" t="str">
            <v xml:space="preserve">Overcash, Kirby </v>
          </cell>
          <cell r="B114" t="str">
            <v>1998</v>
          </cell>
          <cell r="C114" t="str">
            <v>AB</v>
          </cell>
          <cell r="D114" t="str">
            <v>2501 E. Maiden Road</v>
          </cell>
          <cell r="E114" t="str">
            <v>Maiden</v>
          </cell>
          <cell r="F114" t="str">
            <v>NC</v>
          </cell>
          <cell r="G114">
            <v>28650</v>
          </cell>
          <cell r="H114" t="str">
            <v>704-996-3750</v>
          </cell>
          <cell r="I114" t="str">
            <v>kirbyovercash@gmail.com</v>
          </cell>
          <cell r="J114">
            <v>0</v>
          </cell>
        </row>
        <row r="115">
          <cell r="A115" t="str">
            <v xml:space="preserve">Papin, Don </v>
          </cell>
          <cell r="B115" t="str">
            <v>1978</v>
          </cell>
          <cell r="C115" t="str">
            <v>AB</v>
          </cell>
          <cell r="D115" t="str">
            <v>58 Summitt Circle</v>
          </cell>
          <cell r="E115" t="str">
            <v>Durant</v>
          </cell>
          <cell r="F115" t="str">
            <v>OK</v>
          </cell>
          <cell r="G115" t="str">
            <v>74701</v>
          </cell>
          <cell r="H115" t="str">
            <v>580-317-7418</v>
          </cell>
          <cell r="I115" t="str">
            <v>pappy@windyglen.net</v>
          </cell>
          <cell r="J115">
            <v>0</v>
          </cell>
        </row>
        <row r="116">
          <cell r="A116" t="str">
            <v xml:space="preserve">Parish, Tari </v>
          </cell>
          <cell r="B116" t="str">
            <v>1990</v>
          </cell>
          <cell r="C116" t="str">
            <v>AB</v>
          </cell>
          <cell r="D116" t="str">
            <v>5955 N Avra Rd</v>
          </cell>
          <cell r="E116" t="str">
            <v>Tucson</v>
          </cell>
          <cell r="F116" t="str">
            <v>AZ</v>
          </cell>
          <cell r="G116">
            <v>85743</v>
          </cell>
          <cell r="H116" t="str">
            <v>520-682-3178</v>
          </cell>
          <cell r="I116" t="str">
            <v>badoglady@hotmail.com</v>
          </cell>
          <cell r="J116">
            <v>0</v>
          </cell>
        </row>
        <row r="117">
          <cell r="A117" t="str">
            <v xml:space="preserve">Pirrung, Ping </v>
          </cell>
          <cell r="B117" t="str">
            <v>1985</v>
          </cell>
          <cell r="C117" t="str">
            <v>AB</v>
          </cell>
          <cell r="D117" t="str">
            <v>156 W Cruikshank Rd</v>
          </cell>
          <cell r="E117" t="str">
            <v>Butler</v>
          </cell>
          <cell r="F117" t="str">
            <v>PA</v>
          </cell>
          <cell r="G117">
            <v>16002</v>
          </cell>
          <cell r="H117" t="str">
            <v>724-586-6158</v>
          </cell>
          <cell r="I117" t="str">
            <v>itsping@gmail.com</v>
          </cell>
          <cell r="J117">
            <v>0</v>
          </cell>
        </row>
        <row r="118">
          <cell r="A118" t="str">
            <v xml:space="preserve">Place, Robert </v>
          </cell>
          <cell r="B118" t="str">
            <v>2004</v>
          </cell>
          <cell r="C118" t="str">
            <v>AB</v>
          </cell>
          <cell r="D118" t="str">
            <v>190 Highway 165</v>
          </cell>
          <cell r="E118" t="str">
            <v>Placitas</v>
          </cell>
          <cell r="F118" t="str">
            <v>NM</v>
          </cell>
          <cell r="G118">
            <v>87043</v>
          </cell>
          <cell r="H118" t="str">
            <v>505-771-8344</v>
          </cell>
          <cell r="I118" t="str">
            <v>minorplace2@gmail.com</v>
          </cell>
          <cell r="J118">
            <v>0</v>
          </cell>
        </row>
        <row r="119">
          <cell r="A119" t="str">
            <v xml:space="preserve">Richards, Donna </v>
          </cell>
          <cell r="B119" t="str">
            <v>1994</v>
          </cell>
          <cell r="C119" t="str">
            <v>AB</v>
          </cell>
          <cell r="D119" t="str">
            <v>8223 Lantana Dr</v>
          </cell>
          <cell r="E119" t="str">
            <v>Denver</v>
          </cell>
          <cell r="F119" t="str">
            <v>NC</v>
          </cell>
          <cell r="G119">
            <v>28037</v>
          </cell>
          <cell r="H119" t="str">
            <v>704-483-6269</v>
          </cell>
          <cell r="I119" t="str">
            <v>TNTsKids@AOL.com</v>
          </cell>
          <cell r="J119">
            <v>0</v>
          </cell>
        </row>
        <row r="120">
          <cell r="A120" t="str">
            <v xml:space="preserve">Roberts, Charles R </v>
          </cell>
          <cell r="B120" t="str">
            <v>1991</v>
          </cell>
          <cell r="C120" t="str">
            <v>AB</v>
          </cell>
          <cell r="D120" t="str">
            <v>20329 S Bakers Ferry Rd</v>
          </cell>
          <cell r="E120" t="str">
            <v>Oregon City</v>
          </cell>
          <cell r="F120" t="str">
            <v>OR</v>
          </cell>
          <cell r="G120">
            <v>97045</v>
          </cell>
          <cell r="H120" t="str">
            <v>503-631-7567</v>
          </cell>
          <cell r="I120" t="str">
            <v>streborcr@gmail.com</v>
          </cell>
          <cell r="J120">
            <v>0</v>
          </cell>
        </row>
        <row r="121">
          <cell r="A121" t="str">
            <v xml:space="preserve">Rockwell, Karen J </v>
          </cell>
          <cell r="B121" t="str">
            <v>1995</v>
          </cell>
          <cell r="C121" t="str">
            <v>AB</v>
          </cell>
          <cell r="D121" t="str">
            <v>PO Box 609068</v>
          </cell>
          <cell r="E121" t="str">
            <v>Cleveland</v>
          </cell>
          <cell r="F121" t="str">
            <v>OH</v>
          </cell>
          <cell r="G121" t="str">
            <v>44109</v>
          </cell>
          <cell r="H121" t="str">
            <v>330-612-7468</v>
          </cell>
          <cell r="I121" t="str">
            <v>rockwellkjr@gmail.com</v>
          </cell>
          <cell r="J121">
            <v>2</v>
          </cell>
        </row>
        <row r="122">
          <cell r="A122" t="str">
            <v xml:space="preserve">Roder, Renate' </v>
          </cell>
          <cell r="B122" t="str">
            <v>2009</v>
          </cell>
          <cell r="C122" t="str">
            <v>AB</v>
          </cell>
          <cell r="D122" t="str">
            <v>115 Gateway Dr.</v>
          </cell>
          <cell r="E122" t="str">
            <v>Breckenridge</v>
          </cell>
          <cell r="F122" t="str">
            <v>CO</v>
          </cell>
          <cell r="G122">
            <v>80424</v>
          </cell>
          <cell r="H122" t="str">
            <v>970-453-6708</v>
          </cell>
          <cell r="I122" t="str">
            <v>cookiegtr@Hotmail.com</v>
          </cell>
          <cell r="J122">
            <v>0</v>
          </cell>
        </row>
        <row r="123">
          <cell r="A123" t="str">
            <v xml:space="preserve">Rotondi, Elizabeth (Lisa)  </v>
          </cell>
          <cell r="B123" t="str">
            <v>2009</v>
          </cell>
          <cell r="C123" t="str">
            <v>AB</v>
          </cell>
          <cell r="D123" t="str">
            <v>6 Franklin Place</v>
          </cell>
          <cell r="E123" t="str">
            <v>Stoneham</v>
          </cell>
          <cell r="F123" t="str">
            <v>MA</v>
          </cell>
          <cell r="G123" t="str">
            <v>02180</v>
          </cell>
          <cell r="H123" t="str">
            <v>781-526-8312</v>
          </cell>
          <cell r="I123" t="str">
            <v>lisarotondi@rocketmail.com</v>
          </cell>
          <cell r="J123">
            <v>0</v>
          </cell>
        </row>
        <row r="124">
          <cell r="A124" t="str">
            <v xml:space="preserve">Roush, Gary M. </v>
          </cell>
          <cell r="B124" t="str">
            <v>1978</v>
          </cell>
          <cell r="C124" t="str">
            <v>AB</v>
          </cell>
          <cell r="D124" t="str">
            <v>PO Box 400</v>
          </cell>
          <cell r="E124" t="str">
            <v>Lightfoot</v>
          </cell>
          <cell r="F124" t="str">
            <v>VA</v>
          </cell>
          <cell r="G124" t="str">
            <v>23090-0400</v>
          </cell>
          <cell r="H124" t="str">
            <v>757-229-0977</v>
          </cell>
          <cell r="I124" t="str">
            <v>roushg@gmail.com</v>
          </cell>
          <cell r="J124">
            <v>0</v>
          </cell>
        </row>
        <row r="125">
          <cell r="A125" t="str">
            <v xml:space="preserve">Runyan, Gary T </v>
          </cell>
          <cell r="B125" t="str">
            <v>1991</v>
          </cell>
          <cell r="C125" t="str">
            <v>AB</v>
          </cell>
          <cell r="D125" t="str">
            <v>464189 E 1060 Road</v>
          </cell>
          <cell r="E125" t="str">
            <v>Sallisaw</v>
          </cell>
          <cell r="F125" t="str">
            <v>OK</v>
          </cell>
          <cell r="G125">
            <v>74955</v>
          </cell>
          <cell r="H125" t="str">
            <v>918-571-3102</v>
          </cell>
          <cell r="I125" t="str">
            <v>runyanborzoi@yahoo.com</v>
          </cell>
          <cell r="J125">
            <v>0</v>
          </cell>
        </row>
        <row r="126">
          <cell r="A126" t="str">
            <v>Sanders, Kathy</v>
          </cell>
          <cell r="B126" t="str">
            <v>2012</v>
          </cell>
          <cell r="C126" t="str">
            <v>AB</v>
          </cell>
          <cell r="D126" t="str">
            <v>1425 Dill Ave., Apt 211</v>
          </cell>
          <cell r="E126" t="str">
            <v>Linden</v>
          </cell>
          <cell r="F126" t="str">
            <v>NJ</v>
          </cell>
          <cell r="G126" t="str">
            <v>07036</v>
          </cell>
          <cell r="H126" t="str">
            <v>908-380-3658</v>
          </cell>
          <cell r="I126" t="str">
            <v>Ksanders913@Yahoo.com</v>
          </cell>
          <cell r="J126">
            <v>0</v>
          </cell>
        </row>
        <row r="127">
          <cell r="A127" t="str">
            <v xml:space="preserve">Savage, Mike </v>
          </cell>
          <cell r="B127" t="str">
            <v>1999</v>
          </cell>
          <cell r="C127" t="str">
            <v>AB</v>
          </cell>
          <cell r="D127" t="str">
            <v>PO Box 141737</v>
          </cell>
          <cell r="E127" t="str">
            <v>Spokane</v>
          </cell>
          <cell r="F127" t="str">
            <v>WA</v>
          </cell>
          <cell r="G127">
            <v>99214</v>
          </cell>
          <cell r="H127" t="str">
            <v>509-928-9154</v>
          </cell>
          <cell r="I127" t="str">
            <v>irishbrook@yahoo.com</v>
          </cell>
          <cell r="J127">
            <v>0</v>
          </cell>
        </row>
        <row r="128">
          <cell r="A128" t="str">
            <v>Sawyer, Lynn</v>
          </cell>
          <cell r="B128" t="str">
            <v>2012</v>
          </cell>
          <cell r="C128" t="str">
            <v>AB</v>
          </cell>
          <cell r="D128" t="str">
            <v>10516 Oak Drive</v>
          </cell>
          <cell r="E128" t="str">
            <v>Hudson</v>
          </cell>
          <cell r="F128" t="str">
            <v>FL</v>
          </cell>
          <cell r="G128" t="str">
            <v>34669</v>
          </cell>
          <cell r="H128" t="str">
            <v>727-514-1755</v>
          </cell>
          <cell r="I128" t="str">
            <v>blackhawk30@hotmail.com</v>
          </cell>
          <cell r="J128">
            <v>0</v>
          </cell>
        </row>
        <row r="129">
          <cell r="A129" t="str">
            <v>Sayre, Terry</v>
          </cell>
          <cell r="B129" t="str">
            <v>2014</v>
          </cell>
          <cell r="C129" t="str">
            <v>(Appren)</v>
          </cell>
          <cell r="D129" t="str">
            <v>207 S Melody</v>
          </cell>
          <cell r="E129" t="str">
            <v>Lowell</v>
          </cell>
          <cell r="F129" t="str">
            <v>AR</v>
          </cell>
          <cell r="G129">
            <v>72745</v>
          </cell>
          <cell r="H129" t="str">
            <v>479-721-5239</v>
          </cell>
          <cell r="I129" t="str">
            <v>srhanger1@yahoo.com</v>
          </cell>
          <cell r="J129">
            <v>0</v>
          </cell>
        </row>
        <row r="130">
          <cell r="A130" t="str">
            <v xml:space="preserve">Scanlon, Linda </v>
          </cell>
          <cell r="B130" t="str">
            <v>1979</v>
          </cell>
          <cell r="C130" t="str">
            <v>AB</v>
          </cell>
          <cell r="D130" t="str">
            <v>PO Box 4559</v>
          </cell>
          <cell r="E130" t="str">
            <v>Eagle</v>
          </cell>
          <cell r="F130" t="str">
            <v>CO</v>
          </cell>
          <cell r="G130">
            <v>81631</v>
          </cell>
          <cell r="H130" t="str">
            <v>970-328-7362</v>
          </cell>
          <cell r="I130" t="str">
            <v>Aarakis@aol.com</v>
          </cell>
          <cell r="J130">
            <v>0</v>
          </cell>
        </row>
        <row r="131">
          <cell r="A131" t="str">
            <v>Schreiber, Karla</v>
          </cell>
          <cell r="C131" t="str">
            <v>Prov</v>
          </cell>
          <cell r="D131" t="str">
            <v>15 N Wheeling Rd</v>
          </cell>
          <cell r="E131" t="str">
            <v>Prospect Heights</v>
          </cell>
          <cell r="F131" t="str">
            <v>IL</v>
          </cell>
          <cell r="G131" t="str">
            <v>60070</v>
          </cell>
          <cell r="H131" t="str">
            <v>847-612-0726</v>
          </cell>
          <cell r="I131" t="str">
            <v>newworldbasenjis@sbcglobal.net</v>
          </cell>
          <cell r="J131">
            <v>0</v>
          </cell>
        </row>
        <row r="132">
          <cell r="A132" t="str">
            <v xml:space="preserve">Schreiber, Peter A </v>
          </cell>
          <cell r="B132" t="str">
            <v>1988</v>
          </cell>
          <cell r="C132" t="str">
            <v>AB</v>
          </cell>
          <cell r="D132" t="str">
            <v>916 Rocky Ford Rd</v>
          </cell>
          <cell r="E132" t="str">
            <v>Powhatan</v>
          </cell>
          <cell r="F132" t="str">
            <v>VA</v>
          </cell>
          <cell r="G132">
            <v>23139</v>
          </cell>
          <cell r="H132" t="str">
            <v>804-598-1494</v>
          </cell>
          <cell r="I132" t="str">
            <v>phoenixxborzoi@hotmail.com</v>
          </cell>
          <cell r="J132">
            <v>0</v>
          </cell>
        </row>
        <row r="133">
          <cell r="A133" t="str">
            <v>Shurin, Darcy</v>
          </cell>
          <cell r="C133" t="str">
            <v>(Appren)</v>
          </cell>
          <cell r="D133" t="str">
            <v xml:space="preserve"> 9012 NE 117th Pl</v>
          </cell>
          <cell r="E133" t="str">
            <v>Kirkland</v>
          </cell>
          <cell r="F133" t="str">
            <v>WA</v>
          </cell>
          <cell r="G133">
            <v>98034</v>
          </cell>
          <cell r="H133" t="str">
            <v>425-829-6565</v>
          </cell>
          <cell r="I133" t="str">
            <v>dshurin@comcast.net</v>
          </cell>
          <cell r="J133">
            <v>0</v>
          </cell>
        </row>
        <row r="134">
          <cell r="A134" t="str">
            <v xml:space="preserve">Simmons-Gamble, Sandy L </v>
          </cell>
          <cell r="B134" t="str">
            <v>1993</v>
          </cell>
          <cell r="C134" t="str">
            <v>AB</v>
          </cell>
          <cell r="D134" t="str">
            <v>11251 County Road 8170</v>
          </cell>
          <cell r="E134" t="str">
            <v>Rolla</v>
          </cell>
          <cell r="F134" t="str">
            <v>MO</v>
          </cell>
          <cell r="G134" t="str">
            <v>65401-5269</v>
          </cell>
          <cell r="H134" t="str">
            <v>573-202-3224 (C)</v>
          </cell>
          <cell r="I134" t="str">
            <v>aldemoorborzoi@hotmail.com</v>
          </cell>
          <cell r="J134">
            <v>0</v>
          </cell>
        </row>
        <row r="135">
          <cell r="A135" t="str">
            <v xml:space="preserve">Small, Michael </v>
          </cell>
          <cell r="B135" t="str">
            <v>1995</v>
          </cell>
          <cell r="C135" t="str">
            <v>AB</v>
          </cell>
          <cell r="D135" t="str">
            <v>13593 Ridge Rd</v>
          </cell>
          <cell r="E135" t="str">
            <v>Stewartstown</v>
          </cell>
          <cell r="F135" t="str">
            <v>PA</v>
          </cell>
          <cell r="G135">
            <v>17363</v>
          </cell>
          <cell r="H135" t="str">
            <v>717-885-3108</v>
          </cell>
          <cell r="I135" t="str">
            <v>lurecourser@ddogcom.net</v>
          </cell>
          <cell r="J135">
            <v>0</v>
          </cell>
        </row>
        <row r="136">
          <cell r="A136" t="str">
            <v xml:space="preserve">Smith, Marilyn </v>
          </cell>
          <cell r="B136" t="str">
            <v>1986</v>
          </cell>
          <cell r="C136" t="str">
            <v>AB</v>
          </cell>
          <cell r="D136" t="str">
            <v>75 Spear Rd</v>
          </cell>
          <cell r="E136" t="str">
            <v>Hudson</v>
          </cell>
          <cell r="F136" t="str">
            <v>NH</v>
          </cell>
          <cell r="G136" t="str">
            <v>03051</v>
          </cell>
          <cell r="H136" t="str">
            <v>603-882-3237</v>
          </cell>
          <cell r="I136" t="str">
            <v>KamarajMMS@aol.com</v>
          </cell>
          <cell r="J136">
            <v>0</v>
          </cell>
        </row>
        <row r="137">
          <cell r="A137" t="str">
            <v xml:space="preserve">Smith, Susan </v>
          </cell>
          <cell r="B137" t="str">
            <v>1993</v>
          </cell>
          <cell r="C137" t="str">
            <v>AB</v>
          </cell>
          <cell r="D137" t="str">
            <v>23551 Rose Quartz Drive</v>
          </cell>
          <cell r="E137" t="str">
            <v>Perris</v>
          </cell>
          <cell r="F137" t="str">
            <v>CA</v>
          </cell>
          <cell r="G137" t="str">
            <v>92570</v>
          </cell>
          <cell r="H137" t="str">
            <v>951-287-8997</v>
          </cell>
          <cell r="I137" t="str">
            <v xml:space="preserve">Su.l.smith@gmail.com, </v>
          </cell>
          <cell r="J137">
            <v>0</v>
          </cell>
        </row>
        <row r="138">
          <cell r="A138" t="str">
            <v xml:space="preserve">Staack, Vernon R. </v>
          </cell>
          <cell r="B138" t="str">
            <v>2000</v>
          </cell>
          <cell r="C138" t="str">
            <v>AB</v>
          </cell>
          <cell r="D138" t="str">
            <v>4802 E 29th</v>
          </cell>
          <cell r="E138" t="str">
            <v>Spokane</v>
          </cell>
          <cell r="F138" t="str">
            <v>WA</v>
          </cell>
          <cell r="G138">
            <v>99223</v>
          </cell>
          <cell r="H138" t="str">
            <v>509-535-5703</v>
          </cell>
          <cell r="I138" t="str">
            <v>sendroses@msn.com</v>
          </cell>
          <cell r="J138">
            <v>0</v>
          </cell>
        </row>
        <row r="139">
          <cell r="A139" t="str">
            <v>Standerford, Kent</v>
          </cell>
          <cell r="B139" t="str">
            <v>2014</v>
          </cell>
          <cell r="C139" t="str">
            <v>AB</v>
          </cell>
          <cell r="D139" t="str">
            <v>15054 Dayton St.</v>
          </cell>
          <cell r="E139" t="str">
            <v>Omaha</v>
          </cell>
          <cell r="F139" t="str">
            <v>NE</v>
          </cell>
          <cell r="G139" t="str">
            <v>68137</v>
          </cell>
          <cell r="H139" t="str">
            <v>402-960-5872</v>
          </cell>
          <cell r="I139" t="str">
            <v>kent@bigpawprints.net</v>
          </cell>
          <cell r="J139">
            <v>0</v>
          </cell>
        </row>
        <row r="140">
          <cell r="A140" t="str">
            <v xml:space="preserve">Stilwell, Linda </v>
          </cell>
          <cell r="B140" t="str">
            <v>1995</v>
          </cell>
          <cell r="C140" t="str">
            <v>AB</v>
          </cell>
          <cell r="D140" t="str">
            <v>2108 W Birch</v>
          </cell>
          <cell r="E140" t="str">
            <v>Duncan</v>
          </cell>
          <cell r="F140" t="str">
            <v>OK</v>
          </cell>
          <cell r="G140">
            <v>73533</v>
          </cell>
          <cell r="H140" t="str">
            <v>580-251-0930</v>
          </cell>
          <cell r="I140" t="str">
            <v>lurcorsr@sbcglobal.net</v>
          </cell>
          <cell r="J140">
            <v>2</v>
          </cell>
        </row>
        <row r="141">
          <cell r="A141" t="str">
            <v xml:space="preserve">Terry, Mike </v>
          </cell>
          <cell r="B141" t="str">
            <v>2001</v>
          </cell>
          <cell r="C141" t="str">
            <v>AB</v>
          </cell>
          <cell r="D141" t="str">
            <v>2430 Borgman Ct</v>
          </cell>
          <cell r="E141" t="str">
            <v>Indianapolis</v>
          </cell>
          <cell r="F141" t="str">
            <v>IN</v>
          </cell>
          <cell r="G141">
            <v>46229</v>
          </cell>
          <cell r="H141" t="str">
            <v>864 356-6406 [C]
317 613-7785 (H)</v>
          </cell>
          <cell r="I141" t="str">
            <v>Bakerypros@aol.com</v>
          </cell>
          <cell r="J141">
            <v>0</v>
          </cell>
        </row>
        <row r="142">
          <cell r="A142" t="str">
            <v>Voss, Lisa</v>
          </cell>
          <cell r="B142" t="str">
            <v>2011</v>
          </cell>
          <cell r="C142" t="str">
            <v>Prov</v>
          </cell>
          <cell r="D142" t="str">
            <v>1222 Carriage Dr</v>
          </cell>
          <cell r="E142" t="str">
            <v>Woodland</v>
          </cell>
          <cell r="F142" t="str">
            <v>CA</v>
          </cell>
          <cell r="G142" t="str">
            <v>95776</v>
          </cell>
          <cell r="H142" t="str">
            <v>530-668-7628</v>
          </cell>
          <cell r="I142" t="str">
            <v>lisa@basenjinet.net</v>
          </cell>
        </row>
        <row r="143">
          <cell r="A143" t="str">
            <v xml:space="preserve">Ward, Gregory </v>
          </cell>
          <cell r="B143" t="str">
            <v>1981</v>
          </cell>
          <cell r="C143" t="str">
            <v>AB</v>
          </cell>
          <cell r="D143" t="str">
            <v>4326 E Jean Ave</v>
          </cell>
          <cell r="E143" t="str">
            <v>Spokane</v>
          </cell>
          <cell r="F143" t="str">
            <v>WA</v>
          </cell>
          <cell r="G143" t="str">
            <v>99217</v>
          </cell>
          <cell r="H143" t="str">
            <v>509-467-5524</v>
          </cell>
          <cell r="I143" t="str">
            <v>gward@icehouse.net</v>
          </cell>
          <cell r="J143">
            <v>0</v>
          </cell>
        </row>
        <row r="144">
          <cell r="A144" t="str">
            <v xml:space="preserve">Warden, Lee </v>
          </cell>
          <cell r="B144" t="str">
            <v>1999</v>
          </cell>
          <cell r="C144" t="str">
            <v>AB</v>
          </cell>
          <cell r="D144" t="str">
            <v>1285 Connell</v>
          </cell>
          <cell r="E144" t="str">
            <v>Ortonville</v>
          </cell>
          <cell r="F144" t="str">
            <v>MI</v>
          </cell>
          <cell r="G144">
            <v>48462</v>
          </cell>
          <cell r="H144" t="str">
            <v>248-627-8486</v>
          </cell>
          <cell r="I144" t="str">
            <v>coursing@prodigy.net</v>
          </cell>
          <cell r="J144">
            <v>0</v>
          </cell>
        </row>
        <row r="145">
          <cell r="A145" t="str">
            <v>Weaselhead, Linda</v>
          </cell>
          <cell r="B145" t="str">
            <v>2014</v>
          </cell>
          <cell r="C145" t="str">
            <v>Prov</v>
          </cell>
          <cell r="D145" t="str">
            <v>P O Box 25</v>
          </cell>
          <cell r="E145" t="str">
            <v>La Push</v>
          </cell>
          <cell r="F145" t="str">
            <v>WA</v>
          </cell>
          <cell r="G145" t="str">
            <v>98350</v>
          </cell>
          <cell r="H145" t="str">
            <v>360-962-2086</v>
          </cell>
          <cell r="I145" t="str">
            <v>ladreyaborzoi@gmail.com</v>
          </cell>
          <cell r="J145">
            <v>0</v>
          </cell>
        </row>
        <row r="146">
          <cell r="A146" t="str">
            <v>White, Don</v>
          </cell>
          <cell r="B146" t="str">
            <v>2011</v>
          </cell>
          <cell r="C146" t="str">
            <v>AB</v>
          </cell>
          <cell r="D146" t="str">
            <v>5599 Grove City Road</v>
          </cell>
          <cell r="E146" t="str">
            <v>Grove City</v>
          </cell>
          <cell r="F146" t="str">
            <v>OH</v>
          </cell>
          <cell r="G146" t="str">
            <v>43123</v>
          </cell>
          <cell r="H146" t="str">
            <v>614-460-1149</v>
          </cell>
          <cell r="I146" t="str">
            <v>rabitrun@aol.com</v>
          </cell>
          <cell r="J146">
            <v>0</v>
          </cell>
        </row>
        <row r="147">
          <cell r="A147" t="str">
            <v xml:space="preserve">Whritenour, Richard </v>
          </cell>
          <cell r="B147" t="str">
            <v>2001</v>
          </cell>
          <cell r="C147" t="str">
            <v>AB</v>
          </cell>
          <cell r="D147" t="str">
            <v>381 Elwood Rd</v>
          </cell>
          <cell r="E147" t="str">
            <v>Fort Plain</v>
          </cell>
          <cell r="F147" t="str">
            <v>NY</v>
          </cell>
          <cell r="G147">
            <v>13339</v>
          </cell>
          <cell r="H147" t="str">
            <v>518-993-3724</v>
          </cell>
          <cell r="I147" t="str">
            <v>racedog@frontiernet.net</v>
          </cell>
          <cell r="J147">
            <v>0</v>
          </cell>
        </row>
        <row r="148">
          <cell r="A148" t="str">
            <v xml:space="preserve">Wright, Dean </v>
          </cell>
          <cell r="B148" t="str">
            <v>1978</v>
          </cell>
          <cell r="C148" t="str">
            <v>AB</v>
          </cell>
          <cell r="D148" t="str">
            <v>446 Baltimore St</v>
          </cell>
          <cell r="E148" t="str">
            <v>Hanover</v>
          </cell>
          <cell r="F148" t="str">
            <v>PA</v>
          </cell>
          <cell r="G148">
            <v>17331</v>
          </cell>
          <cell r="H148" t="str">
            <v>717-637-3011</v>
          </cell>
          <cell r="I148" t="str">
            <v>hlb2@comcast.net</v>
          </cell>
          <cell r="J148">
            <v>0</v>
          </cell>
        </row>
        <row r="149">
          <cell r="A149" t="str">
            <v xml:space="preserve">Yerty, Elaine </v>
          </cell>
          <cell r="B149" t="str">
            <v>1981</v>
          </cell>
          <cell r="C149" t="str">
            <v>A,B,W</v>
          </cell>
          <cell r="D149" t="str">
            <v>28471 Waller Gladish Rd.</v>
          </cell>
          <cell r="E149" t="str">
            <v>Waller</v>
          </cell>
          <cell r="F149" t="str">
            <v>TX</v>
          </cell>
          <cell r="G149">
            <v>77484</v>
          </cell>
          <cell r="H149" t="str">
            <v>979-921-0049</v>
          </cell>
          <cell r="I149" t="str">
            <v>Springmeadowarab@pdq.net</v>
          </cell>
          <cell r="J149">
            <v>0</v>
          </cell>
        </row>
        <row r="150">
          <cell r="A150" t="str">
            <v xml:space="preserve">Young, Laura </v>
          </cell>
          <cell r="B150" t="str">
            <v>1990</v>
          </cell>
          <cell r="C150" t="str">
            <v>AB</v>
          </cell>
          <cell r="D150" t="str">
            <v>21809 NE 9th St</v>
          </cell>
          <cell r="E150" t="str">
            <v>Sammamish</v>
          </cell>
          <cell r="F150" t="str">
            <v>WA</v>
          </cell>
          <cell r="G150">
            <v>98074</v>
          </cell>
          <cell r="H150" t="str">
            <v>425-868-0285</v>
          </cell>
          <cell r="I150" t="str">
            <v>rhyshruns@frontier.com</v>
          </cell>
          <cell r="J150">
            <v>0</v>
          </cell>
        </row>
        <row r="151">
          <cell r="A151" t="str">
            <v>Zaworski, Frank</v>
          </cell>
          <cell r="B151" t="str">
            <v>1979</v>
          </cell>
          <cell r="C151" t="str">
            <v>AB</v>
          </cell>
          <cell r="D151" t="str">
            <v>243 Rainbow Drive 14333</v>
          </cell>
          <cell r="E151" t="str">
            <v>Livingston</v>
          </cell>
          <cell r="F151" t="str">
            <v>TX</v>
          </cell>
          <cell r="G151" t="str">
            <v>77399</v>
          </cell>
          <cell r="H151" t="str">
            <v>832-278-2869</v>
          </cell>
          <cell r="I151" t="str">
            <v>fzaworski@gmail.com</v>
          </cell>
          <cell r="J15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orzoi_oxot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workbookViewId="0"/>
  </sheetViews>
  <sheetFormatPr defaultRowHeight="15" x14ac:dyDescent="0.25"/>
  <cols>
    <col min="1" max="1" width="25.42578125" style="6" customWidth="1"/>
    <col min="2" max="2" width="6.5703125" style="12" customWidth="1"/>
    <col min="3" max="3" width="9.7109375" style="13" customWidth="1"/>
    <col min="4" max="4" width="23.140625" style="14" customWidth="1"/>
    <col min="5" max="5" width="18.140625" style="14" customWidth="1"/>
    <col min="6" max="6" width="5" style="14" customWidth="1"/>
    <col min="7" max="7" width="10.85546875" style="12" customWidth="1"/>
    <col min="8" max="8" width="19.5703125" style="14" customWidth="1"/>
    <col min="9" max="9" width="29.5703125" style="14" customWidth="1"/>
  </cols>
  <sheetData>
    <row r="1" spans="1:9" ht="25.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</row>
    <row r="2" spans="1:9" x14ac:dyDescent="0.25">
      <c r="A2" s="6" t="str">
        <f>(IF([1]JudgeListBase!A2&gt;" ",[1]JudgeListBase!A2," "))</f>
        <v>Abordo, Leonore</v>
      </c>
      <c r="B2" s="7" t="str">
        <f>(IF([1]JudgeListBase!B2&gt;" ",[1]JudgeListBase!B2," "))</f>
        <v>2012</v>
      </c>
      <c r="C2" s="7" t="str">
        <f>(IF([1]JudgeListBase!C2&gt;" ",[1]JudgeListBase!C2," "))</f>
        <v>S</v>
      </c>
      <c r="D2" s="6" t="str">
        <f>(IF(OR([1]JudgeListBase!$J2=2,[1]JudgeListBase!$J2=3,[1]JudgeListBase!$J2=6,[1]JudgeListBase!$J2=7)," ",([1]JudgeListBase!D2)))</f>
        <v>P.O. Box 760</v>
      </c>
      <c r="E2" s="8" t="s">
        <v>9</v>
      </c>
      <c r="F2" s="8" t="s">
        <v>10</v>
      </c>
      <c r="G2" s="8">
        <v>87047</v>
      </c>
      <c r="H2" s="9" t="s">
        <v>11</v>
      </c>
      <c r="I2" s="9" t="s">
        <v>12</v>
      </c>
    </row>
    <row r="3" spans="1:9" ht="30" x14ac:dyDescent="0.25">
      <c r="A3" s="6" t="str">
        <f>(IF([1]JudgeListBase!A3&gt;" ",[1]JudgeListBase!A3," "))</f>
        <v xml:space="preserve">Abrams, Frances </v>
      </c>
      <c r="B3" s="7" t="str">
        <f>(IF([1]JudgeListBase!B3&gt;" ",[1]JudgeListBase!B3," "))</f>
        <v>1990</v>
      </c>
      <c r="C3" s="7" t="str">
        <f>(IF([1]JudgeListBase!C3&gt;" ",[1]JudgeListBase!C3," "))</f>
        <v>AB</v>
      </c>
      <c r="D3" s="6" t="str">
        <f>(IF(OR([1]JudgeListBase!$J3=2,[1]JudgeListBase!$J3=3,[1]JudgeListBase!$J3=6,[1]JudgeListBase!$J3=7)," ",([1]JudgeListBase!D3)))</f>
        <v>1899 Hilt Rd</v>
      </c>
      <c r="E3" s="6" t="str">
        <f>(IF(OR([1]JudgeListBase!$J3=6,[1]JudgeListBase!$J3=7)," ",([1]JudgeListBase!E3)))</f>
        <v>Yellow Springs</v>
      </c>
      <c r="F3" s="6" t="str">
        <f>(IF([1]JudgeListBase!F3&gt;" ",[1]JudgeListBase!F3," "))</f>
        <v>OH</v>
      </c>
      <c r="G3" s="7">
        <f>(IF(OR([1]JudgeListBase!$J3=2,[1]JudgeListBase!$J3=3,[1]JudgeListBase!$J3=6,[1]JudgeListBase!$J3=7)," ",([1]JudgeListBase!G3)))</f>
        <v>45387</v>
      </c>
      <c r="H3" s="6" t="str">
        <f>(IF(OR([1]JudgeListBase!$J3=1,[1]JudgeListBase!$J3=3,[1]JudgeListBase!$J3=5,[1]JudgeListBase!$J3=7)," ",([1]JudgeListBase!H3)))</f>
        <v>937-767-8677
937-371-3609 (c</v>
      </c>
      <c r="I3" s="6" t="str">
        <f>(IF(OR([1]JudgeListBase!$J3=4,[1]JudgeListBase!$J3=5,[1]JudgeListBase!$J3=6,[1]JudgeListBase!$J3=7)," ",([1]JudgeListBase!I3)))</f>
        <v>Frances.abrams@att.net</v>
      </c>
    </row>
    <row r="4" spans="1:9" x14ac:dyDescent="0.25">
      <c r="A4" s="6" t="str">
        <f>(IF([1]JudgeListBase!A4&gt;" ",[1]JudgeListBase!A4," "))</f>
        <v xml:space="preserve">Ackerman, Lyndell </v>
      </c>
      <c r="B4" s="7" t="str">
        <f>(IF([1]JudgeListBase!B4&gt;" ",[1]JudgeListBase!B4," "))</f>
        <v>1993</v>
      </c>
      <c r="C4" s="7" t="str">
        <f>(IF([1]JudgeListBase!C4&gt;" ",[1]JudgeListBase!C4," "))</f>
        <v>AB</v>
      </c>
      <c r="D4" s="6" t="str">
        <f>(IF(OR([1]JudgeListBase!$J4=2,[1]JudgeListBase!$J4=3,[1]JudgeListBase!$J4=6,[1]JudgeListBase!$J4=7)," ",([1]JudgeListBase!D4)))</f>
        <v xml:space="preserve">12340 W 75th Ave </v>
      </c>
      <c r="E4" s="6" t="str">
        <f>(IF(OR([1]JudgeListBase!$J4=6,[1]JudgeListBase!$J4=7)," ",([1]JudgeListBase!E4)))</f>
        <v>Arvada</v>
      </c>
      <c r="F4" s="6" t="str">
        <f>(IF([1]JudgeListBase!F4&gt;" ",[1]JudgeListBase!F4," "))</f>
        <v>CO</v>
      </c>
      <c r="G4" s="7" t="str">
        <f>(IF(OR([1]JudgeListBase!$J4=2,[1]JudgeListBase!$J4=3,[1]JudgeListBase!$J4=6,[1]JudgeListBase!$J4=7)," ",([1]JudgeListBase!G4)))</f>
        <v>80005</v>
      </c>
      <c r="H4" s="6" t="str">
        <f>(IF(OR([1]JudgeListBase!$J4=1,[1]JudgeListBase!$J4=3,[1]JudgeListBase!$J4=5,[1]JudgeListBase!$J4=7)," ",([1]JudgeListBase!H4)))</f>
        <v>303-422-0452</v>
      </c>
      <c r="I4" s="6" t="str">
        <f>(IF(OR([1]JudgeListBase!$J4=4,[1]JudgeListBase!$J4=5,[1]JudgeListBase!$J4=6,[1]JudgeListBase!$J4=7)," ",([1]JudgeListBase!I4)))</f>
        <v>prettystipes@msn.com</v>
      </c>
    </row>
    <row r="5" spans="1:9" x14ac:dyDescent="0.25">
      <c r="A5" s="6" t="str">
        <f>(IF([1]JudgeListBase!A5&gt;" ",[1]JudgeListBase!A5," "))</f>
        <v xml:space="preserve">Allen, Barbara </v>
      </c>
      <c r="B5" s="7" t="str">
        <f>(IF([1]JudgeListBase!B5&gt;" ",[1]JudgeListBase!B5," "))</f>
        <v>1981</v>
      </c>
      <c r="C5" s="7" t="str">
        <f>(IF([1]JudgeListBase!C5&gt;" ",[1]JudgeListBase!C5," "))</f>
        <v>AB</v>
      </c>
      <c r="D5" s="6" t="str">
        <f>(IF(OR([1]JudgeListBase!$J5=2,[1]JudgeListBase!$J5=3,[1]JudgeListBase!$J5=6,[1]JudgeListBase!$J5=7)," ",([1]JudgeListBase!D5)))</f>
        <v>1329 Old Topanga Rd</v>
      </c>
      <c r="E5" s="6" t="str">
        <f>(IF(OR([1]JudgeListBase!$J5=6,[1]JudgeListBase!$J5=7)," ",([1]JudgeListBase!E5)))</f>
        <v>Topanga</v>
      </c>
      <c r="F5" s="6" t="str">
        <f>(IF([1]JudgeListBase!F5&gt;" ",[1]JudgeListBase!F5," "))</f>
        <v>CA</v>
      </c>
      <c r="G5" s="7">
        <f>(IF(OR([1]JudgeListBase!$J5=2,[1]JudgeListBase!$J5=3,[1]JudgeListBase!$J5=6,[1]JudgeListBase!$J5=7)," ",([1]JudgeListBase!G5)))</f>
        <v>90290</v>
      </c>
      <c r="H5" s="6" t="str">
        <f>(IF(OR([1]JudgeListBase!$J5=1,[1]JudgeListBase!$J5=3,[1]JudgeListBase!$J5=5,[1]JudgeListBase!$J5=7)," ",([1]JudgeListBase!H5)))</f>
        <v>310-455-2375</v>
      </c>
      <c r="I5" s="6" t="str">
        <f>(IF(OR([1]JudgeListBase!$J5=4,[1]JudgeListBase!$J5=5,[1]JudgeListBase!$J5=6,[1]JudgeListBase!$J5=7)," ",([1]JudgeListBase!I5)))</f>
        <v>riklin@verizon.net</v>
      </c>
    </row>
    <row r="6" spans="1:9" x14ac:dyDescent="0.25">
      <c r="A6" s="6" t="str">
        <f>(IF([1]JudgeListBase!A6&gt;" ",[1]JudgeListBase!A6," "))</f>
        <v xml:space="preserve">Anthony, James </v>
      </c>
      <c r="B6" s="7" t="str">
        <f>(IF([1]JudgeListBase!B6&gt;" ",[1]JudgeListBase!B6," "))</f>
        <v>2007</v>
      </c>
      <c r="C6" s="7" t="str">
        <f>(IF([1]JudgeListBase!C6&gt;" ",[1]JudgeListBase!C6," "))</f>
        <v>AB</v>
      </c>
      <c r="D6" s="6" t="str">
        <f>(IF(OR([1]JudgeListBase!$J6=2,[1]JudgeListBase!$J6=3,[1]JudgeListBase!$J6=6,[1]JudgeListBase!$J6=7)," ",([1]JudgeListBase!D6)))</f>
        <v>135 Free Hill Rd</v>
      </c>
      <c r="E6" s="6" t="str">
        <f>(IF(OR([1]JudgeListBase!$J6=6,[1]JudgeListBase!$J6=7)," ",([1]JudgeListBase!E6)))</f>
        <v>Gray</v>
      </c>
      <c r="F6" s="6" t="str">
        <f>(IF([1]JudgeListBase!F6&gt;" ",[1]JudgeListBase!F6," "))</f>
        <v>TN</v>
      </c>
      <c r="G6" s="7">
        <f>(IF(OR([1]JudgeListBase!$J6=2,[1]JudgeListBase!$J6=3,[1]JudgeListBase!$J6=6,[1]JudgeListBase!$J6=7)," ",([1]JudgeListBase!G6)))</f>
        <v>37615</v>
      </c>
      <c r="H6" s="6" t="str">
        <f>(IF(OR([1]JudgeListBase!$J6=1,[1]JudgeListBase!$J6=3,[1]JudgeListBase!$J6=5,[1]JudgeListBase!$J6=7)," ",([1]JudgeListBase!H6)))</f>
        <v>386-801-6429</v>
      </c>
      <c r="I6" s="6" t="str">
        <f>(IF(OR([1]JudgeListBase!$J6=4,[1]JudgeListBase!$J6=5,[1]JudgeListBase!$J6=6,[1]JudgeListBase!$J6=7)," ",([1]JudgeListBase!I6)))</f>
        <v>afghandozer@gmail.com</v>
      </c>
    </row>
    <row r="7" spans="1:9" x14ac:dyDescent="0.25">
      <c r="A7" s="6" t="str">
        <f>(IF([1]JudgeListBase!A7&gt;" ",[1]JudgeListBase!A7," "))</f>
        <v xml:space="preserve">Arends, Karen </v>
      </c>
      <c r="B7" s="7" t="str">
        <f>(IF([1]JudgeListBase!B7&gt;" ",[1]JudgeListBase!B7," "))</f>
        <v>2003</v>
      </c>
      <c r="C7" s="7" t="str">
        <f>(IF([1]JudgeListBase!C7&gt;" ",[1]JudgeListBase!C7," "))</f>
        <v>AB</v>
      </c>
      <c r="D7" s="6" t="str">
        <f>(IF(OR([1]JudgeListBase!$J7=2,[1]JudgeListBase!$J7=3,[1]JudgeListBase!$J7=6,[1]JudgeListBase!$J7=7)," ",([1]JudgeListBase!D7)))</f>
        <v>1116 Darren Dr</v>
      </c>
      <c r="E7" s="6" t="str">
        <f>(IF(OR([1]JudgeListBase!$J7=6,[1]JudgeListBase!$J7=7)," ",([1]JudgeListBase!E7)))</f>
        <v>Burleson</v>
      </c>
      <c r="F7" s="6" t="str">
        <f>(IF([1]JudgeListBase!F7&gt;" ",[1]JudgeListBase!F7," "))</f>
        <v>TX</v>
      </c>
      <c r="G7" s="7">
        <f>(IF(OR([1]JudgeListBase!$J7=2,[1]JudgeListBase!$J7=3,[1]JudgeListBase!$J7=6,[1]JudgeListBase!$J7=7)," ",([1]JudgeListBase!G7)))</f>
        <v>76058</v>
      </c>
      <c r="H7" s="6" t="str">
        <f>(IF(OR([1]JudgeListBase!$J7=1,[1]JudgeListBase!$J7=3,[1]JudgeListBase!$J7=5,[1]JudgeListBase!$J7=7)," ",([1]JudgeListBase!H7)))</f>
        <v>682-312-9345</v>
      </c>
      <c r="I7" s="6" t="str">
        <f>(IF(OR([1]JudgeListBase!$J7=4,[1]JudgeListBase!$J7=5,[1]JudgeListBase!$J7=6,[1]JudgeListBase!$J7=7)," ",([1]JudgeListBase!I7)))</f>
        <v>KArends999@aol.com</v>
      </c>
    </row>
    <row r="8" spans="1:9" ht="30" x14ac:dyDescent="0.25">
      <c r="A8" s="6" t="str">
        <f>(IF([1]JudgeListBase!A8&gt;" ",[1]JudgeListBase!A8," "))</f>
        <v xml:space="preserve">Armbruster-Smith, Mary-Ann </v>
      </c>
      <c r="B8" s="7" t="str">
        <f>(IF([1]JudgeListBase!B8&gt;" ",[1]JudgeListBase!B8," "))</f>
        <v>1979</v>
      </c>
      <c r="C8" s="7" t="str">
        <f>(IF([1]JudgeListBase!C8&gt;" ",[1]JudgeListBase!C8," "))</f>
        <v>AB</v>
      </c>
      <c r="D8" s="6" t="str">
        <f>(IF(OR([1]JudgeListBase!$J8=2,[1]JudgeListBase!$J8=3,[1]JudgeListBase!$J8=6,[1]JudgeListBase!$J8=7)," ",([1]JudgeListBase!D8)))</f>
        <v>410 S Larriviere Road</v>
      </c>
      <c r="E8" s="6" t="str">
        <f>(IF(OR([1]JudgeListBase!$J8=6,[1]JudgeListBase!$J8=7)," ",([1]JudgeListBase!E8)))</f>
        <v>Youngsville</v>
      </c>
      <c r="F8" s="6" t="str">
        <f>(IF([1]JudgeListBase!F8&gt;" ",[1]JudgeListBase!F8," "))</f>
        <v>LA</v>
      </c>
      <c r="G8" s="7" t="str">
        <f>(IF(OR([1]JudgeListBase!$J8=2,[1]JudgeListBase!$J8=3,[1]JudgeListBase!$J8=6,[1]JudgeListBase!$J8=7)," ",([1]JudgeListBase!G8)))</f>
        <v>70592-6102</v>
      </c>
      <c r="H8" s="6" t="str">
        <f>(IF(OR([1]JudgeListBase!$J8=1,[1]JudgeListBase!$J8=3,[1]JudgeListBase!$J8=5,[1]JudgeListBase!$J8=7)," ",([1]JudgeListBase!H8)))</f>
        <v>337-856-8593
480-522-4950 (c)</v>
      </c>
      <c r="I8" s="6" t="str">
        <f>(IF(OR([1]JudgeListBase!$J8=4,[1]JudgeListBase!$J8=5,[1]JudgeListBase!$J8=6,[1]JudgeListBase!$J8=7)," ",([1]JudgeListBase!I8)))</f>
        <v>maarmbruster@earthlink.net</v>
      </c>
    </row>
    <row r="9" spans="1:9" x14ac:dyDescent="0.25">
      <c r="A9" s="6" t="str">
        <f>(IF([1]JudgeListBase!A9&gt;" ",[1]JudgeListBase!A9," "))</f>
        <v xml:space="preserve">Artley, Carol </v>
      </c>
      <c r="B9" s="7" t="str">
        <f>(IF([1]JudgeListBase!B9&gt;" ",[1]JudgeListBase!B9," "))</f>
        <v>1988</v>
      </c>
      <c r="C9" s="7" t="str">
        <f>(IF([1]JudgeListBase!C9&gt;" ",[1]JudgeListBase!C9," "))</f>
        <v>AB</v>
      </c>
      <c r="D9" s="6" t="str">
        <f>(IF(OR([1]JudgeListBase!$J9=2,[1]JudgeListBase!$J9=3,[1]JudgeListBase!$J9=6,[1]JudgeListBase!$J9=7)," ",([1]JudgeListBase!D9)))</f>
        <v xml:space="preserve"> </v>
      </c>
      <c r="E9" s="6" t="str">
        <f>(IF(OR([1]JudgeListBase!$J9=6,[1]JudgeListBase!$J9=7)," ",([1]JudgeListBase!E9)))</f>
        <v>Springfield</v>
      </c>
      <c r="F9" s="6" t="str">
        <f>(IF([1]JudgeListBase!F9&gt;" ",[1]JudgeListBase!F9," "))</f>
        <v>OH</v>
      </c>
      <c r="G9" s="7" t="str">
        <f>(IF(OR([1]JudgeListBase!$J9=2,[1]JudgeListBase!$J9=3,[1]JudgeListBase!$J9=6,[1]JudgeListBase!$J9=7)," ",([1]JudgeListBase!G9)))</f>
        <v xml:space="preserve"> </v>
      </c>
      <c r="H9" s="6" t="str">
        <f>(IF(OR([1]JudgeListBase!$J9=1,[1]JudgeListBase!$J9=3,[1]JudgeListBase!$J9=5,[1]JudgeListBase!$J9=7)," ",([1]JudgeListBase!H9)))</f>
        <v>937-325-1129</v>
      </c>
      <c r="I9" s="6" t="str">
        <f>(IF(OR([1]JudgeListBase!$J9=4,[1]JudgeListBase!$J9=5,[1]JudgeListBase!$J9=6,[1]JudgeListBase!$J9=7)," ",([1]JudgeListBase!I9)))</f>
        <v>kcartley@earthlink.net</v>
      </c>
    </row>
    <row r="10" spans="1:9" x14ac:dyDescent="0.25">
      <c r="A10" s="6" t="str">
        <f>(IF([1]JudgeListBase!A10&gt;" ",[1]JudgeListBase!A10," "))</f>
        <v xml:space="preserve">Artley, Steven </v>
      </c>
      <c r="B10" s="7" t="str">
        <f>(IF([1]JudgeListBase!B10&gt;" ",[1]JudgeListBase!B10," "))</f>
        <v>1988</v>
      </c>
      <c r="C10" s="7" t="str">
        <f>(IF([1]JudgeListBase!C10&gt;" ",[1]JudgeListBase!C10," "))</f>
        <v>AB</v>
      </c>
      <c r="D10" s="6" t="str">
        <f>(IF(OR([1]JudgeListBase!$J10=2,[1]JudgeListBase!$J10=3,[1]JudgeListBase!$J10=6,[1]JudgeListBase!$J10=7)," ",([1]JudgeListBase!D10)))</f>
        <v xml:space="preserve"> </v>
      </c>
      <c r="E10" s="6" t="str">
        <f>(IF(OR([1]JudgeListBase!$J10=6,[1]JudgeListBase!$J10=7)," ",([1]JudgeListBase!E10)))</f>
        <v>Springfield</v>
      </c>
      <c r="F10" s="6" t="str">
        <f>(IF([1]JudgeListBase!F10&gt;" ",[1]JudgeListBase!F10," "))</f>
        <v>OH</v>
      </c>
      <c r="G10" s="7" t="str">
        <f>(IF(OR([1]JudgeListBase!$J10=2,[1]JudgeListBase!$J10=3,[1]JudgeListBase!$J10=6,[1]JudgeListBase!$J10=7)," ",([1]JudgeListBase!G10)))</f>
        <v xml:space="preserve"> </v>
      </c>
      <c r="H10" s="6" t="str">
        <f>(IF(OR([1]JudgeListBase!$J10=1,[1]JudgeListBase!$J10=3,[1]JudgeListBase!$J10=5,[1]JudgeListBase!$J10=7)," ",([1]JudgeListBase!H10)))</f>
        <v>937-325-1129</v>
      </c>
      <c r="I10" s="6" t="str">
        <f>(IF(OR([1]JudgeListBase!$J10=4,[1]JudgeListBase!$J10=5,[1]JudgeListBase!$J10=6,[1]JudgeListBase!$J10=7)," ",([1]JudgeListBase!I10)))</f>
        <v>artleysk@earthlink.net</v>
      </c>
    </row>
    <row r="11" spans="1:9" x14ac:dyDescent="0.25">
      <c r="A11" s="6" t="str">
        <f>(IF([1]JudgeListBase!A11&gt;" ",[1]JudgeListBase!A11," "))</f>
        <v>Arvin, John</v>
      </c>
      <c r="B11" s="7" t="str">
        <f>(IF([1]JudgeListBase!B11&gt;" ",[1]JudgeListBase!B11," "))</f>
        <v>2017</v>
      </c>
      <c r="C11" s="7" t="str">
        <f>(IF([1]JudgeListBase!C11&gt;" ",[1]JudgeListBase!C11," "))</f>
        <v>AB</v>
      </c>
      <c r="D11" s="6" t="str">
        <f>(IF(OR([1]JudgeListBase!$J11=2,[1]JudgeListBase!$J11=3,[1]JudgeListBase!$J11=6,[1]JudgeListBase!$J11=7)," ",([1]JudgeListBase!D11)))</f>
        <v>399 N. Main St.</v>
      </c>
      <c r="E11" s="6" t="str">
        <f>(IF(OR([1]JudgeListBase!$J11=6,[1]JudgeListBase!$J11=7)," ",([1]JudgeListBase!E11)))</f>
        <v>Barnegat</v>
      </c>
      <c r="F11" s="6" t="str">
        <f>(IF([1]JudgeListBase!F11&gt;" ",[1]JudgeListBase!F11," "))</f>
        <v>NJ</v>
      </c>
      <c r="G11" s="7" t="str">
        <f>(IF(OR([1]JudgeListBase!$J11=2,[1]JudgeListBase!$J11=3,[1]JudgeListBase!$J11=6,[1]JudgeListBase!$J11=7)," ",([1]JudgeListBase!G11)))</f>
        <v>08005-2439</v>
      </c>
      <c r="H11" s="6" t="str">
        <f>(IF(OR([1]JudgeListBase!$J11=1,[1]JudgeListBase!$J11=3,[1]JudgeListBase!$J11=5,[1]JudgeListBase!$J11=7)," ",([1]JudgeListBase!H11)))</f>
        <v>609-891-0417</v>
      </c>
      <c r="I11" s="6" t="str">
        <f>(IF(OR([1]JudgeListBase!$J11=4,[1]JudgeListBase!$J11=5,[1]JudgeListBase!$J11=6,[1]JudgeListBase!$J11=7)," ",([1]JudgeListBase!I11)))</f>
        <v>Ridgebacks@mysticrrs.com</v>
      </c>
    </row>
    <row r="12" spans="1:9" ht="30" x14ac:dyDescent="0.25">
      <c r="A12" s="6" t="str">
        <f>(IF([1]JudgeListBase!A12&gt;" ",[1]JudgeListBase!A12," "))</f>
        <v xml:space="preserve">Balthrop, Amy </v>
      </c>
      <c r="B12" s="7" t="str">
        <f>(IF([1]JudgeListBase!B12&gt;" ",[1]JudgeListBase!B12," "))</f>
        <v>2001</v>
      </c>
      <c r="C12" s="7" t="str">
        <f>(IF([1]JudgeListBase!C12&gt;" ",[1]JudgeListBase!C12," "))</f>
        <v>AB</v>
      </c>
      <c r="D12" s="6" t="str">
        <f>(IF(OR([1]JudgeListBase!$J12=2,[1]JudgeListBase!$J12=3,[1]JudgeListBase!$J12=6,[1]JudgeListBase!$J12=7)," ",([1]JudgeListBase!D12)))</f>
        <v>7773 Jackson</v>
      </c>
      <c r="E12" s="6" t="str">
        <f>(IF(OR([1]JudgeListBase!$J12=6,[1]JudgeListBase!$J12=7)," ",([1]JudgeListBase!E12)))</f>
        <v>Taylor</v>
      </c>
      <c r="F12" s="6" t="str">
        <f>(IF([1]JudgeListBase!F12&gt;" ",[1]JudgeListBase!F12," "))</f>
        <v>MI</v>
      </c>
      <c r="G12" s="7">
        <f>(IF(OR([1]JudgeListBase!$J12=2,[1]JudgeListBase!$J12=3,[1]JudgeListBase!$J12=6,[1]JudgeListBase!$J12=7)," ",([1]JudgeListBase!G12)))</f>
        <v>48180</v>
      </c>
      <c r="H12" s="6" t="str">
        <f>(IF(OR([1]JudgeListBase!$J12=1,[1]JudgeListBase!$J12=3,[1]JudgeListBase!$J12=5,[1]JudgeListBase!$J12=7)," ",([1]JudgeListBase!H12)))</f>
        <v>313-383-9088  
313-283-0634 [C]</v>
      </c>
      <c r="I12" s="6" t="str">
        <f>(IF(OR([1]JudgeListBase!$J12=4,[1]JudgeListBase!$J12=5,[1]JudgeListBase!$J12=6,[1]JudgeListBase!$J12=7)," ",([1]JudgeListBase!I12)))</f>
        <v>ABalthrop@gmail.com</v>
      </c>
    </row>
    <row r="13" spans="1:9" x14ac:dyDescent="0.25">
      <c r="A13" s="6" t="str">
        <f>(IF([1]JudgeListBase!A13&gt;" ",[1]JudgeListBase!A13," "))</f>
        <v xml:space="preserve">Barry, Margaret E (Robin) </v>
      </c>
      <c r="B13" s="7" t="str">
        <f>(IF([1]JudgeListBase!B13&gt;" ",[1]JudgeListBase!B13," "))</f>
        <v>1992</v>
      </c>
      <c r="C13" s="7" t="str">
        <f>(IF([1]JudgeListBase!C13&gt;" ",[1]JudgeListBase!C13," "))</f>
        <v>AB</v>
      </c>
      <c r="D13" s="6" t="str">
        <f>(IF(OR([1]JudgeListBase!$J13=2,[1]JudgeListBase!$J13=3,[1]JudgeListBase!$J13=6,[1]JudgeListBase!$J13=7)," ",([1]JudgeListBase!D13)))</f>
        <v>PO Box 246</v>
      </c>
      <c r="E13" s="6" t="str">
        <f>(IF(OR([1]JudgeListBase!$J13=6,[1]JudgeListBase!$J13=7)," ",([1]JudgeListBase!E13)))</f>
        <v>Citra</v>
      </c>
      <c r="F13" s="6" t="str">
        <f>(IF([1]JudgeListBase!F13&gt;" ",[1]JudgeListBase!F13," "))</f>
        <v>FL</v>
      </c>
      <c r="G13" s="7">
        <f>(IF(OR([1]JudgeListBase!$J13=2,[1]JudgeListBase!$J13=3,[1]JudgeListBase!$J13=6,[1]JudgeListBase!$J13=7)," ",([1]JudgeListBase!G13)))</f>
        <v>32113</v>
      </c>
      <c r="H13" s="6" t="str">
        <f>(IF(OR([1]JudgeListBase!$J13=1,[1]JudgeListBase!$J13=3,[1]JudgeListBase!$J13=5,[1]JudgeListBase!$J13=7)," ",([1]JudgeListBase!H13)))</f>
        <v>352-239-3265</v>
      </c>
      <c r="I13" s="6" t="str">
        <f>(IF(OR([1]JudgeListBase!$J13=4,[1]JudgeListBase!$J13=5,[1]JudgeListBase!$J13=6,[1]JudgeListBase!$J13=7)," ",([1]JudgeListBase!I13)))</f>
        <v>Barry@neurosurgery.ufl.edu</v>
      </c>
    </row>
    <row r="14" spans="1:9" x14ac:dyDescent="0.25">
      <c r="A14" s="6" t="str">
        <f>(IF([1]JudgeListBase!A14&gt;" ",[1]JudgeListBase!A14," "))</f>
        <v xml:space="preserve">Bedrick, Jeffrey </v>
      </c>
      <c r="B14" s="7" t="str">
        <f>(IF([1]JudgeListBase!B14&gt;" ",[1]JudgeListBase!B14," "))</f>
        <v>1985</v>
      </c>
      <c r="C14" s="7" t="str">
        <f>(IF([1]JudgeListBase!C14&gt;" ",[1]JudgeListBase!C14," "))</f>
        <v>AB</v>
      </c>
      <c r="D14" s="6" t="str">
        <f>(IF(OR([1]JudgeListBase!$J14=2,[1]JudgeListBase!$J14=3,[1]JudgeListBase!$J14=6,[1]JudgeListBase!$J14=7)," ",([1]JudgeListBase!D14)))</f>
        <v>836 Goshen Rd.</v>
      </c>
      <c r="E14" s="6" t="str">
        <f>(IF(OR([1]JudgeListBase!$J14=6,[1]JudgeListBase!$J14=7)," ",([1]JudgeListBase!E14)))</f>
        <v>Newtown Square</v>
      </c>
      <c r="F14" s="6" t="str">
        <f>(IF([1]JudgeListBase!F14&gt;" ",[1]JudgeListBase!F14," "))</f>
        <v>PA</v>
      </c>
      <c r="G14" s="7">
        <f>(IF(OR([1]JudgeListBase!$J14=2,[1]JudgeListBase!$J14=3,[1]JudgeListBase!$J14=6,[1]JudgeListBase!$J14=7)," ",([1]JudgeListBase!G14)))</f>
        <v>19073</v>
      </c>
      <c r="H14" s="6" t="str">
        <f>(IF(OR([1]JudgeListBase!$J14=1,[1]JudgeListBase!$J14=3,[1]JudgeListBase!$J14=5,[1]JudgeListBase!$J14=7)," ",([1]JudgeListBase!H14)))</f>
        <v>484-422-8923</v>
      </c>
      <c r="I14" s="6" t="str">
        <f>(IF(OR([1]JudgeListBase!$J14=4,[1]JudgeListBase!$J14=5,[1]JudgeListBase!$J14=6,[1]JudgeListBase!$J14=7)," ",([1]JudgeListBase!I14)))</f>
        <v>Bedrick@aol.com</v>
      </c>
    </row>
    <row r="15" spans="1:9" x14ac:dyDescent="0.25">
      <c r="A15" s="6" t="str">
        <f>(IF([1]JudgeListBase!A15&gt;" ",[1]JudgeListBase!A15," "))</f>
        <v xml:space="preserve">Beetz, Christie </v>
      </c>
      <c r="B15" s="7" t="str">
        <f>(IF([1]JudgeListBase!B15&gt;" ",[1]JudgeListBase!B15," "))</f>
        <v>1992</v>
      </c>
      <c r="C15" s="7" t="str">
        <f>(IF([1]JudgeListBase!C15&gt;" ",[1]JudgeListBase!C15," "))</f>
        <v>AB</v>
      </c>
      <c r="D15" s="6" t="str">
        <f>(IF(OR([1]JudgeListBase!$J15=2,[1]JudgeListBase!$J15=3,[1]JudgeListBase!$J15=6,[1]JudgeListBase!$J15=7)," ",([1]JudgeListBase!D15)))</f>
        <v>PO Box 1371</v>
      </c>
      <c r="E15" s="6" t="str">
        <f>(IF(OR([1]JudgeListBase!$J15=6,[1]JudgeListBase!$J15=7)," ",([1]JudgeListBase!E15)))</f>
        <v>Hollister</v>
      </c>
      <c r="F15" s="6" t="str">
        <f>(IF([1]JudgeListBase!F15&gt;" ",[1]JudgeListBase!F15," "))</f>
        <v>CA</v>
      </c>
      <c r="G15" s="7">
        <f>(IF(OR([1]JudgeListBase!$J15=2,[1]JudgeListBase!$J15=3,[1]JudgeListBase!$J15=6,[1]JudgeListBase!$J15=7)," ",([1]JudgeListBase!G15)))</f>
        <v>95024</v>
      </c>
      <c r="H15" s="6" t="str">
        <f>(IF(OR([1]JudgeListBase!$J15=1,[1]JudgeListBase!$J15=3,[1]JudgeListBase!$J15=5,[1]JudgeListBase!$J15=7)," ",([1]JudgeListBase!H15)))</f>
        <v>831-673-6697</v>
      </c>
      <c r="I15" s="6" t="str">
        <f>(IF(OR([1]JudgeListBase!$J15=4,[1]JudgeListBase!$J15=5,[1]JudgeListBase!$J15=6,[1]JudgeListBase!$J15=7)," ",([1]JudgeListBase!I15)))</f>
        <v>christie_beetz@yahoo.com</v>
      </c>
    </row>
    <row r="16" spans="1:9" ht="30" x14ac:dyDescent="0.25">
      <c r="A16" s="6" t="str">
        <f>(IF([1]JudgeListBase!A16&gt;" ",[1]JudgeListBase!A16," "))</f>
        <v>Berlin, Doug</v>
      </c>
      <c r="B16" s="7" t="str">
        <f>(IF([1]JudgeListBase!B16&gt;" ",[1]JudgeListBase!B16," "))</f>
        <v>2009</v>
      </c>
      <c r="C16" s="7" t="str">
        <f>(IF([1]JudgeListBase!C16&gt;" ",[1]JudgeListBase!C16," "))</f>
        <v>AB</v>
      </c>
      <c r="D16" s="6" t="str">
        <f>(IF(OR([1]JudgeListBase!$J16=2,[1]JudgeListBase!$J16=3,[1]JudgeListBase!$J16=6,[1]JudgeListBase!$J16=7)," ",([1]JudgeListBase!D16)))</f>
        <v>2598 Old Hershey Road</v>
      </c>
      <c r="E16" s="6" t="str">
        <f>(IF(OR([1]JudgeListBase!$J16=6,[1]JudgeListBase!$J16=7)," ",([1]JudgeListBase!E16)))</f>
        <v>Elizabethtown</v>
      </c>
      <c r="F16" s="6" t="str">
        <f>(IF([1]JudgeListBase!F16&gt;" ",[1]JudgeListBase!F16," "))</f>
        <v>PA</v>
      </c>
      <c r="G16" s="7" t="str">
        <f>(IF(OR([1]JudgeListBase!$J16=2,[1]JudgeListBase!$J16=3,[1]JudgeListBase!$J16=6,[1]JudgeListBase!$J16=7)," ",([1]JudgeListBase!G16)))</f>
        <v>17022</v>
      </c>
      <c r="H16" s="6" t="str">
        <f>(IF(OR([1]JudgeListBase!$J16=1,[1]JudgeListBase!$J16=3,[1]JudgeListBase!$J16=5,[1]JudgeListBase!$J16=7)," ",([1]JudgeListBase!H16)))</f>
        <v>717-991-5454 [C]
717-367-6092</v>
      </c>
      <c r="I16" s="6" t="str">
        <f>(IF(OR([1]JudgeListBase!$J16=4,[1]JudgeListBase!$J16=5,[1]JudgeListBase!$J16=6,[1]JudgeListBase!$J16=7)," ",([1]JudgeListBase!I16)))</f>
        <v>doug.berlin@morganstanley.com</v>
      </c>
    </row>
    <row r="17" spans="1:9" x14ac:dyDescent="0.25">
      <c r="A17" s="6" t="str">
        <f>(IF([1]JudgeListBase!A17&gt;" ",[1]JudgeListBase!A17," "))</f>
        <v xml:space="preserve">Billups, Ann </v>
      </c>
      <c r="B17" s="7" t="str">
        <f>(IF([1]JudgeListBase!B17&gt;" ",[1]JudgeListBase!B17," "))</f>
        <v>1980</v>
      </c>
      <c r="C17" s="7" t="str">
        <f>(IF([1]JudgeListBase!C17&gt;" ",[1]JudgeListBase!C17," "))</f>
        <v>AB</v>
      </c>
      <c r="D17" s="6" t="str">
        <f>(IF(OR([1]JudgeListBase!$J17=2,[1]JudgeListBase!$J17=3,[1]JudgeListBase!$J17=6,[1]JudgeListBase!$J17=7)," ",([1]JudgeListBase!D17)))</f>
        <v>71273 London Road</v>
      </c>
      <c r="E17" s="6" t="str">
        <f>(IF(OR([1]JudgeListBase!$J17=6,[1]JudgeListBase!$J17=7)," ",([1]JudgeListBase!E17)))</f>
        <v>Cottage Grove</v>
      </c>
      <c r="F17" s="6" t="str">
        <f>(IF([1]JudgeListBase!F17&gt;" ",[1]JudgeListBase!F17," "))</f>
        <v>OR</v>
      </c>
      <c r="G17" s="7">
        <f>(IF(OR([1]JudgeListBase!$J17=2,[1]JudgeListBase!$J17=3,[1]JudgeListBase!$J17=6,[1]JudgeListBase!$J17=7)," ",([1]JudgeListBase!G17)))</f>
        <v>97424</v>
      </c>
      <c r="H17" s="6" t="str">
        <f>(IF(OR([1]JudgeListBase!$J17=1,[1]JudgeListBase!$J17=3,[1]JudgeListBase!$J17=5,[1]JudgeListBase!$J17=7)," ",([1]JudgeListBase!H17)))</f>
        <v>541-767-3653</v>
      </c>
      <c r="I17" s="6" t="str">
        <f>(IF(OR([1]JudgeListBase!$J17=4,[1]JudgeListBase!$J17=5,[1]JudgeListBase!$J17=6,[1]JudgeListBase!$J17=7)," ",([1]JudgeListBase!I17)))</f>
        <v>abillups@mac.com</v>
      </c>
    </row>
    <row r="18" spans="1:9" x14ac:dyDescent="0.25">
      <c r="A18" s="6" t="str">
        <f>(IF([1]JudgeListBase!A18&gt;" ",[1]JudgeListBase!A18," "))</f>
        <v xml:space="preserve">Birchfield, Todd </v>
      </c>
      <c r="B18" s="7" t="str">
        <f>(IF([1]JudgeListBase!B18&gt;" ",[1]JudgeListBase!B18," "))</f>
        <v>2003</v>
      </c>
      <c r="C18" s="7" t="str">
        <f>(IF([1]JudgeListBase!C18&gt;" ",[1]JudgeListBase!C18," "))</f>
        <v>AB</v>
      </c>
      <c r="D18" s="6" t="str">
        <f>(IF(OR([1]JudgeListBase!$J18=2,[1]JudgeListBase!$J18=3,[1]JudgeListBase!$J18=6,[1]JudgeListBase!$J18=7)," ",([1]JudgeListBase!D18)))</f>
        <v>1560 Lake Dow Rd</v>
      </c>
      <c r="E18" s="6" t="str">
        <f>(IF(OR([1]JudgeListBase!$J18=6,[1]JudgeListBase!$J18=7)," ",([1]JudgeListBase!E18)))</f>
        <v>McDonough</v>
      </c>
      <c r="F18" s="6" t="str">
        <f>(IF([1]JudgeListBase!F18&gt;" ",[1]JudgeListBase!F18," "))</f>
        <v>GA</v>
      </c>
      <c r="G18" s="7">
        <f>(IF(OR([1]JudgeListBase!$J18=2,[1]JudgeListBase!$J18=3,[1]JudgeListBase!$J18=6,[1]JudgeListBase!$J18=7)," ",([1]JudgeListBase!G18)))</f>
        <v>30252</v>
      </c>
      <c r="H18" s="6" t="str">
        <f>(IF(OR([1]JudgeListBase!$J18=1,[1]JudgeListBase!$J18=3,[1]JudgeListBase!$J18=5,[1]JudgeListBase!$J18=7)," ",([1]JudgeListBase!H18)))</f>
        <v>404-983-3122</v>
      </c>
      <c r="I18" s="6" t="str">
        <f>(IF(OR([1]JudgeListBase!$J18=4,[1]JudgeListBase!$J18=5,[1]JudgeListBase!$J18=6,[1]JudgeListBase!$J18=7)," ",([1]JudgeListBase!I18)))</f>
        <v>Todd@toddbirchfield.com</v>
      </c>
    </row>
    <row r="19" spans="1:9" x14ac:dyDescent="0.25">
      <c r="A19" s="6" t="str">
        <f>(IF([1]JudgeListBase!A19&gt;" ",[1]JudgeListBase!A19," "))</f>
        <v xml:space="preserve">Bollen, Doug </v>
      </c>
      <c r="B19" s="7" t="str">
        <f>(IF([1]JudgeListBase!B19&gt;" ",[1]JudgeListBase!B19," "))</f>
        <v>2000</v>
      </c>
      <c r="C19" s="7" t="str">
        <f>(IF([1]JudgeListBase!C19&gt;" ",[1]JudgeListBase!C19," "))</f>
        <v>AB</v>
      </c>
      <c r="D19" s="6" t="str">
        <f>(IF(OR([1]JudgeListBase!$J19=2,[1]JudgeListBase!$J19=3,[1]JudgeListBase!$J19=6,[1]JudgeListBase!$J19=7)," ",([1]JudgeListBase!D19)))</f>
        <v>27 Williams St</v>
      </c>
      <c r="E19" s="6" t="str">
        <f>(IF(OR([1]JudgeListBase!$J19=6,[1]JudgeListBase!$J19=7)," ",([1]JudgeListBase!E19)))</f>
        <v>Salem</v>
      </c>
      <c r="F19" s="6" t="str">
        <f>(IF([1]JudgeListBase!F19&gt;" ",[1]JudgeListBase!F19," "))</f>
        <v>MA</v>
      </c>
      <c r="G19" s="7" t="str">
        <f>(IF(OR([1]JudgeListBase!$J19=2,[1]JudgeListBase!$J19=3,[1]JudgeListBase!$J19=6,[1]JudgeListBase!$J19=7)," ",([1]JudgeListBase!G19)))</f>
        <v>01970</v>
      </c>
      <c r="H19" s="6" t="str">
        <f>(IF(OR([1]JudgeListBase!$J19=1,[1]JudgeListBase!$J19=3,[1]JudgeListBase!$J19=5,[1]JudgeListBase!$J19=7)," ",([1]JudgeListBase!H19)))</f>
        <v xml:space="preserve">978-745-5949  </v>
      </c>
      <c r="I19" s="6" t="str">
        <f>(IF(OR([1]JudgeListBase!$J19=4,[1]JudgeListBase!$J19=5,[1]JudgeListBase!$J19=6,[1]JudgeListBase!$J19=7)," ",([1]JudgeListBase!I19)))</f>
        <v xml:space="preserve">dougbollen12@yahoo.com </v>
      </c>
    </row>
    <row r="20" spans="1:9" x14ac:dyDescent="0.25">
      <c r="A20" s="6" t="str">
        <f>(IF([1]JudgeListBase!A20&gt;" ",[1]JudgeListBase!A20," "))</f>
        <v xml:space="preserve">Bork, Kimberly K </v>
      </c>
      <c r="B20" s="7" t="str">
        <f>(IF([1]JudgeListBase!B20&gt;" ",[1]JudgeListBase!B20," "))</f>
        <v>1999</v>
      </c>
      <c r="C20" s="7" t="str">
        <f>(IF([1]JudgeListBase!C20&gt;" ",[1]JudgeListBase!C20," "))</f>
        <v>AB</v>
      </c>
      <c r="D20" s="6" t="str">
        <f>(IF(OR([1]JudgeListBase!$J20=2,[1]JudgeListBase!$J20=3,[1]JudgeListBase!$J20=6,[1]JudgeListBase!$J20=7)," ",([1]JudgeListBase!D20)))</f>
        <v>5398 62nd St</v>
      </c>
      <c r="E20" s="6" t="str">
        <f>(IF(OR([1]JudgeListBase!$J20=6,[1]JudgeListBase!$J20=7)," ",([1]JudgeListBase!E20)))</f>
        <v>Meriden</v>
      </c>
      <c r="F20" s="6" t="str">
        <f>(IF([1]JudgeListBase!F20&gt;" ",[1]JudgeListBase!F20," "))</f>
        <v>KS</v>
      </c>
      <c r="G20" s="7" t="str">
        <f>(IF(OR([1]JudgeListBase!$J20=2,[1]JudgeListBase!$J20=3,[1]JudgeListBase!$J20=6,[1]JudgeListBase!$J20=7)," ",([1]JudgeListBase!G20)))</f>
        <v>66512-9457</v>
      </c>
      <c r="H20" s="6" t="str">
        <f>(IF(OR([1]JudgeListBase!$J20=1,[1]JudgeListBase!$J20=3,[1]JudgeListBase!$J20=5,[1]JudgeListBase!$J20=7)," ",([1]JudgeListBase!H20)))</f>
        <v>785-806-7084</v>
      </c>
      <c r="I20" s="6" t="str">
        <f>(IF(OR([1]JudgeListBase!$J20=4,[1]JudgeListBase!$J20=5,[1]JudgeListBase!$J20=6,[1]JudgeListBase!$J20=7)," ",([1]JudgeListBase!I20)))</f>
        <v>spritezmom@outlook.com</v>
      </c>
    </row>
    <row r="21" spans="1:9" ht="30" x14ac:dyDescent="0.25">
      <c r="A21" s="6" t="str">
        <f>(IF([1]JudgeListBase!A21&gt;" ",[1]JudgeListBase!A21," "))</f>
        <v xml:space="preserve">Bramlet, Julie A </v>
      </c>
      <c r="B21" s="7" t="str">
        <f>(IF([1]JudgeListBase!B21&gt;" ",[1]JudgeListBase!B21," "))</f>
        <v>1995</v>
      </c>
      <c r="C21" s="7" t="str">
        <f>(IF([1]JudgeListBase!C21&gt;" ",[1]JudgeListBase!C21," "))</f>
        <v>AB</v>
      </c>
      <c r="D21" s="6" t="str">
        <f>(IF(OR([1]JudgeListBase!$J21=2,[1]JudgeListBase!$J21=3,[1]JudgeListBase!$J21=6,[1]JudgeListBase!$J21=7)," ",([1]JudgeListBase!D21)))</f>
        <v>571 Freeman Lane</v>
      </c>
      <c r="E21" s="6" t="str">
        <f>(IF(OR([1]JudgeListBase!$J21=6,[1]JudgeListBase!$J21=7)," ",([1]JudgeListBase!E21)))</f>
        <v>Dillon</v>
      </c>
      <c r="F21" s="6" t="str">
        <f>(IF([1]JudgeListBase!F21&gt;" ",[1]JudgeListBase!F21," "))</f>
        <v>MT</v>
      </c>
      <c r="G21" s="7" t="str">
        <f>(IF(OR([1]JudgeListBase!$J21=2,[1]JudgeListBase!$J21=3,[1]JudgeListBase!$J21=6,[1]JudgeListBase!$J21=7)," ",([1]JudgeListBase!G21)))</f>
        <v>59725</v>
      </c>
      <c r="H21" s="6" t="str">
        <f>(IF(OR([1]JudgeListBase!$J21=1,[1]JudgeListBase!$J21=3,[1]JudgeListBase!$J21=5,[1]JudgeListBase!$J21=7)," ",([1]JudgeListBase!H21)))</f>
        <v>406-988-0176
406-250-1817 (c )</v>
      </c>
      <c r="I21" s="6" t="str">
        <f>(IF(OR([1]JudgeListBase!$J21=4,[1]JudgeListBase!$J21=5,[1]JudgeListBase!$J21=6,[1]JudgeListBase!$J21=7)," ",([1]JudgeListBase!I21)))</f>
        <v>sarmo5@charter.net</v>
      </c>
    </row>
    <row r="22" spans="1:9" x14ac:dyDescent="0.25">
      <c r="A22" s="6" t="str">
        <f>(IF([1]JudgeListBase!A22&gt;" ",[1]JudgeListBase!A22," "))</f>
        <v xml:space="preserve">Breitbach, Gregory </v>
      </c>
      <c r="B22" s="7" t="str">
        <f>(IF([1]JudgeListBase!B22&gt;" ",[1]JudgeListBase!B22," "))</f>
        <v>1993</v>
      </c>
      <c r="C22" s="7" t="str">
        <f>(IF([1]JudgeListBase!C22&gt;" ",[1]JudgeListBase!C22," "))</f>
        <v>AB</v>
      </c>
      <c r="D22" s="6" t="str">
        <f>(IF(OR([1]JudgeListBase!$J22=2,[1]JudgeListBase!$J22=3,[1]JudgeListBase!$J22=6,[1]JudgeListBase!$J22=7)," ",([1]JudgeListBase!D22)))</f>
        <v>1930 West Galena</v>
      </c>
      <c r="E22" s="6" t="str">
        <f>(IF(OR([1]JudgeListBase!$J22=6,[1]JudgeListBase!$J22=7)," ",([1]JudgeListBase!E22)))</f>
        <v>Milwaukee</v>
      </c>
      <c r="F22" s="6" t="str">
        <f>(IF([1]JudgeListBase!F22&gt;" ",[1]JudgeListBase!F22," "))</f>
        <v>WI</v>
      </c>
      <c r="G22" s="7">
        <f>(IF(OR([1]JudgeListBase!$J22=2,[1]JudgeListBase!$J22=3,[1]JudgeListBase!$J22=6,[1]JudgeListBase!$J22=7)," ",([1]JudgeListBase!G22)))</f>
        <v>53205</v>
      </c>
      <c r="H22" s="6" t="str">
        <f>(IF(OR([1]JudgeListBase!$J22=1,[1]JudgeListBase!$J22=3,[1]JudgeListBase!$J22=5,[1]JudgeListBase!$J22=7)," ",([1]JudgeListBase!H22)))</f>
        <v>414-344-2276</v>
      </c>
      <c r="I22" s="6" t="str">
        <f>(IF(OR([1]JudgeListBase!$J22=4,[1]JudgeListBase!$J22=5,[1]JudgeListBase!$J22=6,[1]JudgeListBase!$J22=7)," ",([1]JudgeListBase!I22)))</f>
        <v>FoolisHoun@att.net</v>
      </c>
    </row>
    <row r="23" spans="1:9" x14ac:dyDescent="0.25">
      <c r="A23" s="6" t="str">
        <f>(IF([1]JudgeListBase!A23&gt;" ",[1]JudgeListBase!A23," "))</f>
        <v xml:space="preserve">Britton, Deann </v>
      </c>
      <c r="B23" s="7" t="str">
        <f>(IF([1]JudgeListBase!B23&gt;" ",[1]JudgeListBase!B23," "))</f>
        <v>2001</v>
      </c>
      <c r="C23" s="7" t="str">
        <f>(IF([1]JudgeListBase!C23&gt;" ",[1]JudgeListBase!C23," "))</f>
        <v>AB</v>
      </c>
      <c r="D23" s="6" t="str">
        <f>(IF(OR([1]JudgeListBase!$J23=2,[1]JudgeListBase!$J23=3,[1]JudgeListBase!$J23=6,[1]JudgeListBase!$J23=7)," ",([1]JudgeListBase!D23)))</f>
        <v>PO Box 440847</v>
      </c>
      <c r="E23" s="6" t="str">
        <f>(IF(OR([1]JudgeListBase!$J23=6,[1]JudgeListBase!$J23=7)," ",([1]JudgeListBase!E23)))</f>
        <v>Aurora</v>
      </c>
      <c r="F23" s="6" t="str">
        <f>(IF([1]JudgeListBase!F23&gt;" ",[1]JudgeListBase!F23," "))</f>
        <v>CO</v>
      </c>
      <c r="G23" s="7" t="str">
        <f>(IF(OR([1]JudgeListBase!$J23=2,[1]JudgeListBase!$J23=3,[1]JudgeListBase!$J23=6,[1]JudgeListBase!$J23=7)," ",([1]JudgeListBase!G23)))</f>
        <v>80044-0847</v>
      </c>
      <c r="H23" s="6" t="str">
        <f>(IF(OR([1]JudgeListBase!$J23=1,[1]JudgeListBase!$J23=3,[1]JudgeListBase!$J23=5,[1]JudgeListBase!$J23=7)," ",([1]JudgeListBase!H23)))</f>
        <v>303-367-2077</v>
      </c>
      <c r="I23" s="6" t="str">
        <f>(IF(OR([1]JudgeListBase!$J23=4,[1]JudgeListBase!$J23=5,[1]JudgeListBase!$J23=6,[1]JudgeListBase!$J23=7)," ",([1]JudgeListBase!I23)))</f>
        <v>rahwynd@yahoo.com</v>
      </c>
    </row>
    <row r="24" spans="1:9" x14ac:dyDescent="0.25">
      <c r="A24" s="6" t="str">
        <f>(IF([1]JudgeListBase!A24&gt;" ",[1]JudgeListBase!A24," "))</f>
        <v>Brody, Joel</v>
      </c>
      <c r="B24" s="7" t="str">
        <f>(IF([1]JudgeListBase!B24&gt;" ",[1]JudgeListBase!B24," "))</f>
        <v>2010</v>
      </c>
      <c r="C24" s="7" t="str">
        <f>(IF([1]JudgeListBase!C24&gt;" ",[1]JudgeListBase!C24," "))</f>
        <v>W</v>
      </c>
      <c r="D24" s="6" t="str">
        <f>(IF(OR([1]JudgeListBase!$J24=2,[1]JudgeListBase!$J24=3,[1]JudgeListBase!$J24=6,[1]JudgeListBase!$J24=7)," ",([1]JudgeListBase!D24)))</f>
        <v>16036 N. 11th Ave, #1087</v>
      </c>
      <c r="E24" s="6" t="str">
        <f>(IF(OR([1]JudgeListBase!$J24=6,[1]JudgeListBase!$J24=7)," ",([1]JudgeListBase!E24)))</f>
        <v>Phoenix</v>
      </c>
      <c r="F24" s="6" t="str">
        <f>(IF([1]JudgeListBase!F24&gt;" ",[1]JudgeListBase!F24," "))</f>
        <v>AZ</v>
      </c>
      <c r="G24" s="7" t="str">
        <f>(IF(OR([1]JudgeListBase!$J24=2,[1]JudgeListBase!$J24=3,[1]JudgeListBase!$J24=6,[1]JudgeListBase!$J24=7)," ",([1]JudgeListBase!G24)))</f>
        <v>85023</v>
      </c>
      <c r="H24" s="6" t="str">
        <f>(IF(OR([1]JudgeListBase!$J24=1,[1]JudgeListBase!$J24=3,[1]JudgeListBase!$J24=5,[1]JudgeListBase!$J24=7)," ",([1]JudgeListBase!H24)))</f>
        <v>602-331-3394</v>
      </c>
      <c r="I24" s="6" t="str">
        <f>(IF(OR([1]JudgeListBase!$J24=4,[1]JudgeListBase!$J24=5,[1]JudgeListBase!$J24=6,[1]JudgeListBase!$J24=7)," ",([1]JudgeListBase!I24)))</f>
        <v>jbrody@drf.com</v>
      </c>
    </row>
    <row r="25" spans="1:9" x14ac:dyDescent="0.25">
      <c r="A25" s="6" t="str">
        <f>(IF([1]JudgeListBase!A25&gt;" ",[1]JudgeListBase!A25," "))</f>
        <v>Bryson, Jill</v>
      </c>
      <c r="B25" s="7" t="str">
        <f>(IF([1]JudgeListBase!B25&gt;" ",[1]JudgeListBase!B25," "))</f>
        <v>2010</v>
      </c>
      <c r="C25" s="7" t="str">
        <f>(IF([1]JudgeListBase!C25&gt;" ",[1]JudgeListBase!C25," "))</f>
        <v>AB</v>
      </c>
      <c r="D25" s="6" t="str">
        <f>(IF(OR([1]JudgeListBase!$J25=2,[1]JudgeListBase!$J25=3,[1]JudgeListBase!$J25=6,[1]JudgeListBase!$J25=7)," ",([1]JudgeListBase!D25)))</f>
        <v>P.O. Box 1112</v>
      </c>
      <c r="E25" s="6" t="str">
        <f>(IF(OR([1]JudgeListBase!$J25=6,[1]JudgeListBase!$J25=7)," ",([1]JudgeListBase!E25)))</f>
        <v>Hailey</v>
      </c>
      <c r="F25" s="6" t="str">
        <f>(IF([1]JudgeListBase!F25&gt;" ",[1]JudgeListBase!F25," "))</f>
        <v>ID</v>
      </c>
      <c r="G25" s="7" t="str">
        <f>(IF(OR([1]JudgeListBase!$J25=2,[1]JudgeListBase!$J25=3,[1]JudgeListBase!$J25=6,[1]JudgeListBase!$J25=7)," ",([1]JudgeListBase!G25)))</f>
        <v>83333</v>
      </c>
      <c r="H25" s="6" t="str">
        <f>(IF(OR([1]JudgeListBase!$J25=1,[1]JudgeListBase!$J25=3,[1]JudgeListBase!$J25=5,[1]JudgeListBase!$J25=7)," ",([1]JudgeListBase!H25)))</f>
        <v>208-788-4750</v>
      </c>
      <c r="I25" s="6" t="str">
        <f>(IF(OR([1]JudgeListBase!$J25=4,[1]JudgeListBase!$J25=5,[1]JudgeListBase!$J25=6,[1]JudgeListBase!$J25=7)," ",([1]JudgeListBase!I25)))</f>
        <v>jb4dogs@gmail.com</v>
      </c>
    </row>
    <row r="26" spans="1:9" ht="30" x14ac:dyDescent="0.25">
      <c r="A26" s="6" t="str">
        <f>(IF([1]JudgeListBase!A26&gt;" ",[1]JudgeListBase!A26," "))</f>
        <v>Byrne, Francis</v>
      </c>
      <c r="B26" s="7" t="str">
        <f>(IF([1]JudgeListBase!B26&gt;" ",[1]JudgeListBase!B26," "))</f>
        <v>2012</v>
      </c>
      <c r="C26" s="7" t="str">
        <f>(IF([1]JudgeListBase!C26&gt;" ",[1]JudgeListBase!C26," "))</f>
        <v>AB</v>
      </c>
      <c r="D26" s="6" t="str">
        <f>(IF(OR([1]JudgeListBase!$J26=2,[1]JudgeListBase!$J26=3,[1]JudgeListBase!$J26=6,[1]JudgeListBase!$J26=7)," ",([1]JudgeListBase!D26)))</f>
        <v>P.O. Box 248</v>
      </c>
      <c r="E26" s="6" t="str">
        <f>(IF(OR([1]JudgeListBase!$J26=6,[1]JudgeListBase!$J26=7)," ",([1]JudgeListBase!E26)))</f>
        <v>Clear Spring</v>
      </c>
      <c r="F26" s="6" t="str">
        <f>(IF([1]JudgeListBase!F26&gt;" ",[1]JudgeListBase!F26," "))</f>
        <v>MD</v>
      </c>
      <c r="G26" s="7" t="str">
        <f>(IF(OR([1]JudgeListBase!$J26=2,[1]JudgeListBase!$J26=3,[1]JudgeListBase!$J26=6,[1]JudgeListBase!$J26=7)," ",([1]JudgeListBase!G26)))</f>
        <v>21722</v>
      </c>
      <c r="H26" s="6" t="str">
        <f>(IF(OR([1]JudgeListBase!$J26=1,[1]JudgeListBase!$J26=3,[1]JudgeListBase!$J26=5,[1]JudgeListBase!$J26=7)," ",([1]JudgeListBase!H26)))</f>
        <v>301-842-2134,
240-285-5572(c)</v>
      </c>
      <c r="I26" s="6" t="str">
        <f>(IF(OR([1]JudgeListBase!$J26=4,[1]JudgeListBase!$J26=5,[1]JudgeListBase!$J26=6,[1]JudgeListBase!$J26=7)," ",([1]JudgeListBase!I26)))</f>
        <v>daanltd@gmail.com</v>
      </c>
    </row>
    <row r="27" spans="1:9" x14ac:dyDescent="0.25">
      <c r="A27" s="6" t="str">
        <f>(IF([1]JudgeListBase!A28&gt;" ",[1]JudgeListBase!A28," "))</f>
        <v xml:space="preserve">Carlson, Kevin S. </v>
      </c>
      <c r="B27" s="7" t="str">
        <f>(IF([1]JudgeListBase!B28&gt;" ",[1]JudgeListBase!B28," "))</f>
        <v>2004</v>
      </c>
      <c r="C27" s="7" t="str">
        <f>(IF([1]JudgeListBase!C28&gt;" ",[1]JudgeListBase!C28," "))</f>
        <v>AB</v>
      </c>
      <c r="D27" s="6" t="str">
        <f>(IF(OR([1]JudgeListBase!$J28=2,[1]JudgeListBase!$J28=3,[1]JudgeListBase!$J28=6,[1]JudgeListBase!$J28=7)," ",([1]JudgeListBase!D28)))</f>
        <v>P.O. Box 44421</v>
      </c>
      <c r="E27" s="6" t="str">
        <f>(IF(OR([1]JudgeListBase!$J28=6,[1]JudgeListBase!$J28=7)," ",([1]JudgeListBase!E28)))</f>
        <v>Racine</v>
      </c>
      <c r="F27" s="6" t="str">
        <f>(IF([1]JudgeListBase!F28&gt;" ",[1]JudgeListBase!F28," "))</f>
        <v>WI</v>
      </c>
      <c r="G27" s="7" t="str">
        <f>(IF(OR([1]JudgeListBase!$J28=2,[1]JudgeListBase!$J28=3,[1]JudgeListBase!$J28=6,[1]JudgeListBase!$J28=7)," ",([1]JudgeListBase!G28)))</f>
        <v>53404</v>
      </c>
      <c r="H27" s="6" t="str">
        <f>(IF(OR([1]JudgeListBase!$J28=1,[1]JudgeListBase!$J28=3,[1]JudgeListBase!$J28=5,[1]JudgeListBase!$J28=7)," ",([1]JudgeListBase!H28)))</f>
        <v>414-870-0633</v>
      </c>
      <c r="I27" s="6" t="str">
        <f>(IF(OR([1]JudgeListBase!$J28=4,[1]JudgeListBase!$J28=5,[1]JudgeListBase!$J28=6,[1]JudgeListBase!$J28=7)," ",([1]JudgeListBase!I28)))</f>
        <v>Aeolus@wi.rr.com</v>
      </c>
    </row>
    <row r="28" spans="1:9" x14ac:dyDescent="0.25">
      <c r="A28" s="6" t="str">
        <f>(IF([1]JudgeListBase!A29&gt;" ",[1]JudgeListBase!A29," "))</f>
        <v xml:space="preserve">Cassano, Frank </v>
      </c>
      <c r="B28" s="7" t="str">
        <f>(IF([1]JudgeListBase!B29&gt;" ",[1]JudgeListBase!B29," "))</f>
        <v>1978</v>
      </c>
      <c r="C28" s="7" t="str">
        <f>(IF([1]JudgeListBase!C29&gt;" ",[1]JudgeListBase!C29," "))</f>
        <v>AB</v>
      </c>
      <c r="D28" s="6" t="str">
        <f>(IF(OR([1]JudgeListBase!$J29=2,[1]JudgeListBase!$J29=3,[1]JudgeListBase!$J29=6,[1]JudgeListBase!$J29=7)," ",([1]JudgeListBase!D29)))</f>
        <v xml:space="preserve"> </v>
      </c>
      <c r="E28" s="6" t="str">
        <f>(IF(OR([1]JudgeListBase!$J29=6,[1]JudgeListBase!$J29=7)," ",([1]JudgeListBase!E29)))</f>
        <v>La Salle</v>
      </c>
      <c r="F28" s="6" t="str">
        <f>(IF([1]JudgeListBase!F29&gt;" ",[1]JudgeListBase!F29," "))</f>
        <v>CO</v>
      </c>
      <c r="G28" s="7" t="str">
        <f>(IF(OR([1]JudgeListBase!$J29=2,[1]JudgeListBase!$J29=3,[1]JudgeListBase!$J29=6,[1]JudgeListBase!$J29=7)," ",([1]JudgeListBase!G29)))</f>
        <v xml:space="preserve"> </v>
      </c>
      <c r="H28" s="6" t="str">
        <f>(IF(OR([1]JudgeListBase!$J29=1,[1]JudgeListBase!$J29=3,[1]JudgeListBase!$J29=5,[1]JudgeListBase!$J29=7)," ",([1]JudgeListBase!H29)))</f>
        <v xml:space="preserve"> </v>
      </c>
      <c r="I28" s="6" t="str">
        <f>(IF(OR([1]JudgeListBase!$J29=4,[1]JudgeListBase!$J29=5,[1]JudgeListBase!$J29=6,[1]JudgeListBase!$J29=7)," ",([1]JudgeListBase!I29)))</f>
        <v>patayan@hotmail.com</v>
      </c>
    </row>
    <row r="29" spans="1:9" x14ac:dyDescent="0.25">
      <c r="A29" s="6" t="str">
        <f>(IF([1]JudgeListBase!A30&gt;" ",[1]JudgeListBase!A30," "))</f>
        <v>Chaffin, Mary Ellen</v>
      </c>
      <c r="B29" s="7" t="str">
        <f>(IF([1]JudgeListBase!B30&gt;" ",[1]JudgeListBase!B30," "))</f>
        <v>2014</v>
      </c>
      <c r="C29" s="7" t="str">
        <f>(IF([1]JudgeListBase!C30&gt;" ",[1]JudgeListBase!C30," "))</f>
        <v>AB</v>
      </c>
      <c r="D29" s="6" t="str">
        <f>(IF(OR([1]JudgeListBase!$J30=2,[1]JudgeListBase!$J30=3,[1]JudgeListBase!$J30=6,[1]JudgeListBase!$J30=7)," ",([1]JudgeListBase!D30)))</f>
        <v>2913 Morris Ave S</v>
      </c>
      <c r="E29" s="6" t="str">
        <f>(IF(OR([1]JudgeListBase!$J30=6,[1]JudgeListBase!$J30=7)," ",([1]JudgeListBase!E30)))</f>
        <v>Renton</v>
      </c>
      <c r="F29" s="6" t="str">
        <f>(IF([1]JudgeListBase!F30&gt;" ",[1]JudgeListBase!F30," "))</f>
        <v>WA</v>
      </c>
      <c r="G29" s="7" t="str">
        <f>(IF(OR([1]JudgeListBase!$J30=2,[1]JudgeListBase!$J30=3,[1]JudgeListBase!$J30=6,[1]JudgeListBase!$J30=7)," ",([1]JudgeListBase!G30)))</f>
        <v>98055</v>
      </c>
      <c r="H29" s="6" t="str">
        <f>(IF(OR([1]JudgeListBase!$J30=1,[1]JudgeListBase!$J30=3,[1]JudgeListBase!$J30=5,[1]JudgeListBase!$J30=7)," ",([1]JudgeListBase!H30)))</f>
        <v>404-401-4567</v>
      </c>
      <c r="I29" s="6" t="str">
        <f>(IF(OR([1]JudgeListBase!$J30=4,[1]JudgeListBase!$J30=5,[1]JudgeListBase!$J30=6,[1]JudgeListBase!$J30=7)," ",([1]JudgeListBase!I30)))</f>
        <v>mechaffin@gmail.com</v>
      </c>
    </row>
    <row r="30" spans="1:9" x14ac:dyDescent="0.25">
      <c r="A30" s="6" t="str">
        <f>(IF([1]JudgeListBase!A31&gt;" ",[1]JudgeListBase!A31," "))</f>
        <v xml:space="preserve">Childs, Mary </v>
      </c>
      <c r="B30" s="7" t="str">
        <f>(IF([1]JudgeListBase!B31&gt;" ",[1]JudgeListBase!B31," "))</f>
        <v>1996</v>
      </c>
      <c r="C30" s="7" t="str">
        <f>(IF([1]JudgeListBase!C31&gt;" ",[1]JudgeListBase!C31," "))</f>
        <v>AB</v>
      </c>
      <c r="D30" s="6" t="str">
        <f>(IF(OR([1]JudgeListBase!$J31=2,[1]JudgeListBase!$J31=3,[1]JudgeListBase!$J31=6,[1]JudgeListBase!$J31=7)," ",([1]JudgeListBase!D31)))</f>
        <v>1660 Millville-Oxford Rd</v>
      </c>
      <c r="E30" s="6" t="str">
        <f>(IF(OR([1]JudgeListBase!$J31=6,[1]JudgeListBase!$J31=7)," ",([1]JudgeListBase!E31)))</f>
        <v>Hamilton</v>
      </c>
      <c r="F30" s="6" t="str">
        <f>(IF([1]JudgeListBase!F31&gt;" ",[1]JudgeListBase!F31," "))</f>
        <v>OH</v>
      </c>
      <c r="G30" s="7">
        <f>(IF(OR([1]JudgeListBase!$J31=2,[1]JudgeListBase!$J31=3,[1]JudgeListBase!$J31=6,[1]JudgeListBase!$J31=7)," ",([1]JudgeListBase!G31)))</f>
        <v>45013</v>
      </c>
      <c r="H30" s="6" t="str">
        <f>(IF(OR([1]JudgeListBase!$J31=1,[1]JudgeListBase!$J31=3,[1]JudgeListBase!$J31=5,[1]JudgeListBase!$J31=7)," ",([1]JudgeListBase!H31)))</f>
        <v>513-907-1491 (c)</v>
      </c>
      <c r="I30" s="6" t="str">
        <f>(IF(OR([1]JudgeListBase!$J31=4,[1]JudgeListBase!$J31=5,[1]JudgeListBase!$J31=6,[1]JudgeListBase!$J31=7)," ",([1]JudgeListBase!I31)))</f>
        <v>maryc2010@cinci.rr.com</v>
      </c>
    </row>
    <row r="31" spans="1:9" x14ac:dyDescent="0.25">
      <c r="A31" s="6" t="str">
        <f>(IF([1]JudgeListBase!A32&gt;" ",[1]JudgeListBase!A32," "))</f>
        <v>Christ, Thomas</v>
      </c>
      <c r="B31" s="7" t="str">
        <f>(IF([1]JudgeListBase!B32&gt;" ",[1]JudgeListBase!B32," "))</f>
        <v>2014</v>
      </c>
      <c r="C31" s="7" t="str">
        <f>(IF([1]JudgeListBase!C32&gt;" ",[1]JudgeListBase!C32," "))</f>
        <v>AB</v>
      </c>
      <c r="D31" s="6" t="str">
        <f>(IF(OR([1]JudgeListBase!$J32=2,[1]JudgeListBase!$J32=3,[1]JudgeListBase!$J32=6,[1]JudgeListBase!$J32=7)," ",([1]JudgeListBase!D32)))</f>
        <v>753 Hawkins Rd</v>
      </c>
      <c r="E31" s="6" t="str">
        <f>(IF(OR([1]JudgeListBase!$J32=6,[1]JudgeListBase!$J32=7)," ",([1]JudgeListBase!E32)))</f>
        <v>Monticello</v>
      </c>
      <c r="F31" s="6" t="str">
        <f>(IF([1]JudgeListBase!F32&gt;" ",[1]JudgeListBase!F32," "))</f>
        <v>FL</v>
      </c>
      <c r="G31" s="7" t="str">
        <f>(IF(OR([1]JudgeListBase!$J32=2,[1]JudgeListBase!$J32=3,[1]JudgeListBase!$J32=6,[1]JudgeListBase!$J32=7)," ",([1]JudgeListBase!G32)))</f>
        <v>32344</v>
      </c>
      <c r="H31" s="6" t="str">
        <f>(IF(OR([1]JudgeListBase!$J32=1,[1]JudgeListBase!$J32=3,[1]JudgeListBase!$J32=5,[1]JudgeListBase!$J32=7)," ",([1]JudgeListBase!H32)))</f>
        <v>305-992-7700</v>
      </c>
      <c r="I31" s="6" t="str">
        <f>(IF(OR([1]JudgeListBase!$J32=4,[1]JudgeListBase!$J32=5,[1]JudgeListBase!$J32=6,[1]JudgeListBase!$J32=7)," ",([1]JudgeListBase!I32)))</f>
        <v>Thomas@Asketill.com</v>
      </c>
    </row>
    <row r="32" spans="1:9" ht="45" x14ac:dyDescent="0.25">
      <c r="A32" s="6" t="str">
        <f>(IF([1]JudgeListBase!A33&gt;" ",[1]JudgeListBase!A33," "))</f>
        <v xml:space="preserve">Cigolle, Tom, Jr. </v>
      </c>
      <c r="B32" s="7" t="str">
        <f>(IF([1]JudgeListBase!B33&gt;" ",[1]JudgeListBase!B33," "))</f>
        <v>1985</v>
      </c>
      <c r="C32" s="7" t="str">
        <f>(IF([1]JudgeListBase!C33&gt;" ",[1]JudgeListBase!C33," "))</f>
        <v>AB</v>
      </c>
      <c r="D32" s="6" t="str">
        <f>(IF(OR([1]JudgeListBase!$J33=2,[1]JudgeListBase!$J33=3,[1]JudgeListBase!$J33=6,[1]JudgeListBase!$J33=7)," ",([1]JudgeListBase!D33)))</f>
        <v>1835 Tope Road</v>
      </c>
      <c r="E32" s="6" t="str">
        <f>(IF(OR([1]JudgeListBase!$J33=6,[1]JudgeListBase!$J33=7)," ",([1]JudgeListBase!E33)))</f>
        <v>New Cumberland</v>
      </c>
      <c r="F32" s="6" t="str">
        <f>(IF([1]JudgeListBase!F33&gt;" ",[1]JudgeListBase!F33," "))</f>
        <v>WV</v>
      </c>
      <c r="G32" s="7" t="str">
        <f>(IF(OR([1]JudgeListBase!$J33=2,[1]JudgeListBase!$J33=3,[1]JudgeListBase!$J33=6,[1]JudgeListBase!$J33=7)," ",([1]JudgeListBase!G33)))</f>
        <v>26047</v>
      </c>
      <c r="H32" s="6" t="str">
        <f>(IF(OR([1]JudgeListBase!$J33=1,[1]JudgeListBase!$J33=3,[1]JudgeListBase!$J33=5,[1]JudgeListBase!$J33=7)," ",([1]JudgeListBase!H33)))</f>
        <v>304 387-1200 X-260 Work
304 794-8515 Cell</v>
      </c>
      <c r="I32" s="6" t="str">
        <f>(IF(OR([1]JudgeListBase!$J33=4,[1]JudgeListBase!$J33=5,[1]JudgeListBase!$J33=6,[1]JudgeListBase!$J33=7)," ",([1]JudgeListBase!I33)))</f>
        <v>Tcigolle@aol.com</v>
      </c>
    </row>
    <row r="33" spans="1:9" x14ac:dyDescent="0.25">
      <c r="A33" s="6" t="str">
        <f>(IF([1]JudgeListBase!A34&gt;" ",[1]JudgeListBase!A34," "))</f>
        <v xml:space="preserve">Como, Denise </v>
      </c>
      <c r="B33" s="7" t="str">
        <f>(IF([1]JudgeListBase!B34&gt;" ",[1]JudgeListBase!B34," "))</f>
        <v>1997</v>
      </c>
      <c r="C33" s="7" t="str">
        <f>(IF([1]JudgeListBase!C34&gt;" ",[1]JudgeListBase!C34," "))</f>
        <v>AB</v>
      </c>
      <c r="D33" s="6" t="str">
        <f>(IF(OR([1]JudgeListBase!$J34=2,[1]JudgeListBase!$J34=3,[1]JudgeListBase!$J34=6,[1]JudgeListBase!$J34=7)," ",([1]JudgeListBase!D34)))</f>
        <v>381 Elwood Rd</v>
      </c>
      <c r="E33" s="6" t="str">
        <f>(IF(OR([1]JudgeListBase!$J34=6,[1]JudgeListBase!$J34=7)," ",([1]JudgeListBase!E34)))</f>
        <v>Fort Plain</v>
      </c>
      <c r="F33" s="6" t="str">
        <f>(IF([1]JudgeListBase!F34&gt;" ",[1]JudgeListBase!F34," "))</f>
        <v>NY</v>
      </c>
      <c r="G33" s="7">
        <f>(IF(OR([1]JudgeListBase!$J34=2,[1]JudgeListBase!$J34=3,[1]JudgeListBase!$J34=6,[1]JudgeListBase!$J34=7)," ",([1]JudgeListBase!G34)))</f>
        <v>13339</v>
      </c>
      <c r="H33" s="6" t="str">
        <f>(IF(OR([1]JudgeListBase!$J34=1,[1]JudgeListBase!$J34=3,[1]JudgeListBase!$J34=5,[1]JudgeListBase!$J34=7)," ",([1]JudgeListBase!H34)))</f>
        <v>518-993-3724</v>
      </c>
      <c r="I33" s="6" t="str">
        <f>(IF(OR([1]JudgeListBase!$J34=4,[1]JudgeListBase!$J34=5,[1]JudgeListBase!$J34=6,[1]JudgeListBase!$J34=7)," ",([1]JudgeListBase!I34)))</f>
        <v>wolfwindbz@frontiernet.net</v>
      </c>
    </row>
    <row r="34" spans="1:9" x14ac:dyDescent="0.25">
      <c r="A34" s="6" t="str">
        <f>(IF([1]JudgeListBase!A35&gt;" ",[1]JudgeListBase!A35," "))</f>
        <v xml:space="preserve">Coney, Elizabeth </v>
      </c>
      <c r="B34" s="7" t="str">
        <f>(IF([1]JudgeListBase!B35&gt;" ",[1]JudgeListBase!B35," "))</f>
        <v>1995</v>
      </c>
      <c r="C34" s="7" t="str">
        <f>(IF([1]JudgeListBase!C35&gt;" ",[1]JudgeListBase!C35," "))</f>
        <v>AB</v>
      </c>
      <c r="D34" s="6" t="str">
        <f>(IF(OR([1]JudgeListBase!$J35=2,[1]JudgeListBase!$J35=3,[1]JudgeListBase!$J35=6,[1]JudgeListBase!$J35=7)," ",([1]JudgeListBase!D35)))</f>
        <v xml:space="preserve">109 Secretariat St </v>
      </c>
      <c r="E34" s="6" t="str">
        <f>(IF(OR([1]JudgeListBase!$J35=6,[1]JudgeListBase!$J35=7)," ",([1]JudgeListBase!E35)))</f>
        <v>Georgetown</v>
      </c>
      <c r="F34" s="6" t="str">
        <f>(IF([1]JudgeListBase!F35&gt;" ",[1]JudgeListBase!F35," "))</f>
        <v>KY</v>
      </c>
      <c r="G34" s="7">
        <f>(IF(OR([1]JudgeListBase!$J35=2,[1]JudgeListBase!$J35=3,[1]JudgeListBase!$J35=6,[1]JudgeListBase!$J35=7)," ",([1]JudgeListBase!G35)))</f>
        <v>40324</v>
      </c>
      <c r="H34" s="6" t="str">
        <f>(IF(OR([1]JudgeListBase!$J35=1,[1]JudgeListBase!$J35=3,[1]JudgeListBase!$J35=5,[1]JudgeListBase!$J35=7)," ",([1]JudgeListBase!H35)))</f>
        <v>502-316-4343 (C )</v>
      </c>
      <c r="I34" s="6" t="str">
        <f>(IF(OR([1]JudgeListBase!$J35=4,[1]JudgeListBase!$J35=5,[1]JudgeListBase!$J35=6,[1]JudgeListBase!$J35=7)," ",([1]JudgeListBase!I35)))</f>
        <v>EAConey.dvm@juno.com</v>
      </c>
    </row>
    <row r="35" spans="1:9" x14ac:dyDescent="0.25">
      <c r="A35" s="6" t="str">
        <f>(IF([1]JudgeListBase!A36&gt;" ",[1]JudgeListBase!A36," "))</f>
        <v xml:space="preserve">Conter, Cindy </v>
      </c>
      <c r="B35" s="7" t="str">
        <f>(IF([1]JudgeListBase!B36&gt;" ",[1]JudgeListBase!B36," "))</f>
        <v>1985</v>
      </c>
      <c r="C35" s="7" t="str">
        <f>(IF([1]JudgeListBase!C36&gt;" ",[1]JudgeListBase!C36," "))</f>
        <v>AB</v>
      </c>
      <c r="D35" s="6" t="str">
        <f>(IF(OR([1]JudgeListBase!$J36=2,[1]JudgeListBase!$J36=3,[1]JudgeListBase!$J36=6,[1]JudgeListBase!$J36=7)," ",([1]JudgeListBase!D36)))</f>
        <v>1925 W Luke</v>
      </c>
      <c r="E35" s="6" t="str">
        <f>(IF(OR([1]JudgeListBase!$J36=6,[1]JudgeListBase!$J36=7)," ",([1]JudgeListBase!E36)))</f>
        <v>Phoenix</v>
      </c>
      <c r="F35" s="6" t="str">
        <f>(IF([1]JudgeListBase!F36&gt;" ",[1]JudgeListBase!F36," "))</f>
        <v>AZ</v>
      </c>
      <c r="G35" s="7">
        <f>(IF(OR([1]JudgeListBase!$J36=2,[1]JudgeListBase!$J36=3,[1]JudgeListBase!$J36=6,[1]JudgeListBase!$J36=7)," ",([1]JudgeListBase!G36)))</f>
        <v>85015</v>
      </c>
      <c r="H35" s="6" t="str">
        <f>(IF(OR([1]JudgeListBase!$J36=1,[1]JudgeListBase!$J36=3,[1]JudgeListBase!$J36=5,[1]JudgeListBase!$J36=7)," ",([1]JudgeListBase!H36)))</f>
        <v>602-249-4383</v>
      </c>
      <c r="I35" s="6" t="str">
        <f>(IF(OR([1]JudgeListBase!$J36=4,[1]JudgeListBase!$J36=5,[1]JudgeListBase!$J36=6,[1]JudgeListBase!$J36=7)," ",([1]JudgeListBase!I36)))</f>
        <v>CAConter@aol.com</v>
      </c>
    </row>
    <row r="36" spans="1:9" x14ac:dyDescent="0.25">
      <c r="A36" s="6" t="str">
        <f>(IF([1]JudgeListBase!A37&gt;" ",[1]JudgeListBase!A37," "))</f>
        <v>Coughlin, Matt</v>
      </c>
      <c r="B36" s="7" t="str">
        <f>(IF([1]JudgeListBase!B37&gt;" ",[1]JudgeListBase!B37," "))</f>
        <v>2012</v>
      </c>
      <c r="C36" s="7" t="str">
        <f>(IF([1]JudgeListBase!C37&gt;" ",[1]JudgeListBase!C37," "))</f>
        <v>AB</v>
      </c>
      <c r="D36" s="6" t="str">
        <f>(IF(OR([1]JudgeListBase!$J37=2,[1]JudgeListBase!$J37=3,[1]JudgeListBase!$J37=6,[1]JudgeListBase!$J37=7)," ",([1]JudgeListBase!D37)))</f>
        <v>2306 Ohio Dr</v>
      </c>
      <c r="E36" s="6" t="str">
        <f>(IF(OR([1]JudgeListBase!$J37=6,[1]JudgeListBase!$J37=7)," ",([1]JudgeListBase!E37)))</f>
        <v>Orlando</v>
      </c>
      <c r="F36" s="6" t="str">
        <f>(IF([1]JudgeListBase!F37&gt;" ",[1]JudgeListBase!F37," "))</f>
        <v xml:space="preserve">FL </v>
      </c>
      <c r="G36" s="7" t="str">
        <f>(IF(OR([1]JudgeListBase!$J37=2,[1]JudgeListBase!$J37=3,[1]JudgeListBase!$J37=6,[1]JudgeListBase!$J37=7)," ",([1]JudgeListBase!G37)))</f>
        <v>32803</v>
      </c>
      <c r="H36" s="6" t="str">
        <f>(IF(OR([1]JudgeListBase!$J37=1,[1]JudgeListBase!$J37=3,[1]JudgeListBase!$J37=5,[1]JudgeListBase!$J37=7)," ",([1]JudgeListBase!H37)))</f>
        <v>586-764-0634</v>
      </c>
      <c r="I36" s="6" t="str">
        <f>(IF(OR([1]JudgeListBase!$J37=4,[1]JudgeListBase!$J37=5,[1]JudgeListBase!$J37=6,[1]JudgeListBase!$J37=7)," ",([1]JudgeListBase!I37)))</f>
        <v>deberhard21@Yahoo.com</v>
      </c>
    </row>
    <row r="37" spans="1:9" x14ac:dyDescent="0.25">
      <c r="A37" s="6" t="str">
        <f>(IF([1]JudgeListBase!A38&gt;" ",[1]JudgeListBase!A38," "))</f>
        <v xml:space="preserve">Crume, Al </v>
      </c>
      <c r="B37" s="7" t="str">
        <f>(IF([1]JudgeListBase!B38&gt;" ",[1]JudgeListBase!B38," "))</f>
        <v>1999</v>
      </c>
      <c r="C37" s="7" t="str">
        <f>(IF([1]JudgeListBase!C38&gt;" ",[1]JudgeListBase!C38," "))</f>
        <v>AB</v>
      </c>
      <c r="D37" s="6" t="str">
        <f>(IF(OR([1]JudgeListBase!$J38=2,[1]JudgeListBase!$J38=3,[1]JudgeListBase!$J38=6,[1]JudgeListBase!$J38=7)," ",([1]JudgeListBase!D38)))</f>
        <v>1555 Lyle Ln</v>
      </c>
      <c r="E37" s="6" t="str">
        <f>(IF(OR([1]JudgeListBase!$J38=6,[1]JudgeListBase!$J38=7)," ",([1]JudgeListBase!E38)))</f>
        <v>Paso Robles</v>
      </c>
      <c r="F37" s="6" t="str">
        <f>(IF([1]JudgeListBase!F38&gt;" ",[1]JudgeListBase!F38," "))</f>
        <v>CA</v>
      </c>
      <c r="G37" s="7" t="str">
        <f>(IF(OR([1]JudgeListBase!$J38=2,[1]JudgeListBase!$J38=3,[1]JudgeListBase!$J38=6,[1]JudgeListBase!$J38=7)," ",([1]JudgeListBase!G38)))</f>
        <v>93446-9321</v>
      </c>
      <c r="H37" s="6" t="str">
        <f>(IF(OR([1]JudgeListBase!$J38=1,[1]JudgeListBase!$J38=3,[1]JudgeListBase!$J38=5,[1]JudgeListBase!$J38=7)," ",([1]JudgeListBase!H38)))</f>
        <v>805-237-9569</v>
      </c>
      <c r="I37" s="6" t="str">
        <f>(IF(OR([1]JudgeListBase!$J38=4,[1]JudgeListBase!$J38=5,[1]JudgeListBase!$J38=6,[1]JudgeListBase!$J38=7)," ",([1]JudgeListBase!I38)))</f>
        <v>am.crume@sbcglobal.net</v>
      </c>
    </row>
    <row r="38" spans="1:9" x14ac:dyDescent="0.25">
      <c r="A38" s="6" t="str">
        <f>(IF([1]JudgeListBase!A39&gt;" ",[1]JudgeListBase!A39," "))</f>
        <v xml:space="preserve">Crume, Mary </v>
      </c>
      <c r="B38" s="7" t="str">
        <f>(IF([1]JudgeListBase!B39&gt;" ",[1]JudgeListBase!B39," "))</f>
        <v>1991</v>
      </c>
      <c r="C38" s="7" t="str">
        <f>(IF([1]JudgeListBase!C39&gt;" ",[1]JudgeListBase!C39," "))</f>
        <v>AB</v>
      </c>
      <c r="D38" s="6" t="str">
        <f>(IF(OR([1]JudgeListBase!$J39=2,[1]JudgeListBase!$J39=3,[1]JudgeListBase!$J39=6,[1]JudgeListBase!$J39=7)," ",([1]JudgeListBase!D39)))</f>
        <v>1555 Lyle Ln</v>
      </c>
      <c r="E38" s="6" t="str">
        <f>(IF(OR([1]JudgeListBase!$J39=6,[1]JudgeListBase!$J39=7)," ",([1]JudgeListBase!E39)))</f>
        <v>Paso Robles</v>
      </c>
      <c r="F38" s="6" t="str">
        <f>(IF([1]JudgeListBase!F39&gt;" ",[1]JudgeListBase!F39," "))</f>
        <v>CA</v>
      </c>
      <c r="G38" s="7" t="str">
        <f>(IF(OR([1]JudgeListBase!$J39=2,[1]JudgeListBase!$J39=3,[1]JudgeListBase!$J39=6,[1]JudgeListBase!$J39=7)," ",([1]JudgeListBase!G39)))</f>
        <v>93446-9321</v>
      </c>
      <c r="H38" s="6" t="str">
        <f>(IF(OR([1]JudgeListBase!$J39=1,[1]JudgeListBase!$J39=3,[1]JudgeListBase!$J39=5,[1]JudgeListBase!$J39=7)," ",([1]JudgeListBase!H39)))</f>
        <v>805-237-9569</v>
      </c>
      <c r="I38" s="6" t="str">
        <f>(IF(OR([1]JudgeListBase!$J39=4,[1]JudgeListBase!$J39=5,[1]JudgeListBase!$J39=6,[1]JudgeListBase!$J39=7)," ",([1]JudgeListBase!I39)))</f>
        <v>am.crume@sbcglobal.net</v>
      </c>
    </row>
    <row r="39" spans="1:9" x14ac:dyDescent="0.25">
      <c r="A39" s="6" t="str">
        <f>(IF([1]JudgeListBase!A40&gt;" ",[1]JudgeListBase!A40," "))</f>
        <v xml:space="preserve">Curry, Jan Margaret Swayze </v>
      </c>
      <c r="B39" s="7" t="str">
        <f>(IF([1]JudgeListBase!B40&gt;" ",[1]JudgeListBase!B40," "))</f>
        <v>1987</v>
      </c>
      <c r="C39" s="7" t="str">
        <f>(IF([1]JudgeListBase!C40&gt;" ",[1]JudgeListBase!C40," "))</f>
        <v>AB</v>
      </c>
      <c r="D39" s="6" t="str">
        <f>(IF(OR([1]JudgeListBase!$J40=2,[1]JudgeListBase!$J40=3,[1]JudgeListBase!$J40=6,[1]JudgeListBase!$J40=7)," ",([1]JudgeListBase!D40)))</f>
        <v>205 Elbert Franklin Road</v>
      </c>
      <c r="E39" s="6" t="str">
        <f>(IF(OR([1]JudgeListBase!$J40=6,[1]JudgeListBase!$J40=7)," ",([1]JudgeListBase!E40)))</f>
        <v>Columbia</v>
      </c>
      <c r="F39" s="6" t="str">
        <f>(IF([1]JudgeListBase!F40&gt;" ",[1]JudgeListBase!F40," "))</f>
        <v>KY</v>
      </c>
      <c r="G39" s="7">
        <f>(IF(OR([1]JudgeListBase!$J40=2,[1]JudgeListBase!$J40=3,[1]JudgeListBase!$J40=6,[1]JudgeListBase!$J40=7)," ",([1]JudgeListBase!G40)))</f>
        <v>42728</v>
      </c>
      <c r="H39" s="6" t="str">
        <f>(IF(OR([1]JudgeListBase!$J40=1,[1]JudgeListBase!$J40=3,[1]JudgeListBase!$J40=5,[1]JudgeListBase!$J40=7)," ",([1]JudgeListBase!H40)))</f>
        <v>270-378-4699</v>
      </c>
      <c r="I39" s="6" t="str">
        <f>(IF(OR([1]JudgeListBase!$J40=4,[1]JudgeListBase!$J40=5,[1]JudgeListBase!$J40=6,[1]JudgeListBase!$J40=7)," ",([1]JudgeListBase!I40)))</f>
        <v>whippet@duo-county.com</v>
      </c>
    </row>
    <row r="40" spans="1:9" x14ac:dyDescent="0.25">
      <c r="A40" s="6" t="str">
        <f>(IF([1]JudgeListBase!A41&gt;" ",[1]JudgeListBase!A41," "))</f>
        <v xml:space="preserve">Curry, Steve </v>
      </c>
      <c r="B40" s="7" t="str">
        <f>(IF([1]JudgeListBase!B41&gt;" ",[1]JudgeListBase!B41," "))</f>
        <v>1990</v>
      </c>
      <c r="C40" s="7" t="str">
        <f>(IF([1]JudgeListBase!C41&gt;" ",[1]JudgeListBase!C41," "))</f>
        <v>AB</v>
      </c>
      <c r="D40" s="6" t="str">
        <f>(IF(OR([1]JudgeListBase!$J41=2,[1]JudgeListBase!$J41=3,[1]JudgeListBase!$J41=6,[1]JudgeListBase!$J41=7)," ",([1]JudgeListBase!D41)))</f>
        <v>205 Elbert Franklin Road</v>
      </c>
      <c r="E40" s="6" t="str">
        <f>(IF(OR([1]JudgeListBase!$J41=6,[1]JudgeListBase!$J41=7)," ",([1]JudgeListBase!E41)))</f>
        <v>Columbia</v>
      </c>
      <c r="F40" s="6" t="str">
        <f>(IF([1]JudgeListBase!F41&gt;" ",[1]JudgeListBase!F41," "))</f>
        <v>KY</v>
      </c>
      <c r="G40" s="7">
        <f>(IF(OR([1]JudgeListBase!$J41=2,[1]JudgeListBase!$J41=3,[1]JudgeListBase!$J41=6,[1]JudgeListBase!$J41=7)," ",([1]JudgeListBase!G41)))</f>
        <v>42728</v>
      </c>
      <c r="H40" s="6" t="str">
        <f>(IF(OR([1]JudgeListBase!$J41=1,[1]JudgeListBase!$J41=3,[1]JudgeListBase!$J41=5,[1]JudgeListBase!$J41=7)," ",([1]JudgeListBase!H41)))</f>
        <v>270-378-4699</v>
      </c>
      <c r="I40" s="6" t="str">
        <f>(IF(OR([1]JudgeListBase!$J41=4,[1]JudgeListBase!$J41=5,[1]JudgeListBase!$J41=6,[1]JudgeListBase!$J41=7)," ",([1]JudgeListBase!I41)))</f>
        <v>rd6steve@gmail.com</v>
      </c>
    </row>
    <row r="41" spans="1:9" x14ac:dyDescent="0.25">
      <c r="A41" s="6" t="str">
        <f>(IF([1]JudgeListBase!A42&gt;" ",[1]JudgeListBase!A42," "))</f>
        <v>Dannenbring, Justin</v>
      </c>
      <c r="B41" s="7" t="str">
        <f>(IF([1]JudgeListBase!B42&gt;" ",[1]JudgeListBase!B42," "))</f>
        <v>2017</v>
      </c>
      <c r="C41" s="7" t="str">
        <f>(IF([1]JudgeListBase!C42&gt;" ",[1]JudgeListBase!C42," "))</f>
        <v>AB</v>
      </c>
      <c r="D41" s="6" t="str">
        <f>(IF(OR([1]JudgeListBase!$J42=2,[1]JudgeListBase!$J42=3,[1]JudgeListBase!$J42=6,[1]JudgeListBase!$J42=7)," ",([1]JudgeListBase!D42)))</f>
        <v>1438 Valley Dr.</v>
      </c>
      <c r="E41" s="6" t="str">
        <f>(IF(OR([1]JudgeListBase!$J42=6,[1]JudgeListBase!$J42=7)," ",([1]JudgeListBase!E42)))</f>
        <v>Norco</v>
      </c>
      <c r="F41" s="6" t="str">
        <f>(IF([1]JudgeListBase!F42&gt;" ",[1]JudgeListBase!F42," "))</f>
        <v>CA</v>
      </c>
      <c r="G41" s="7" t="str">
        <f>(IF(OR([1]JudgeListBase!$J42=2,[1]JudgeListBase!$J42=3,[1]JudgeListBase!$J42=6,[1]JudgeListBase!$J42=7)," ",([1]JudgeListBase!G42)))</f>
        <v>92860</v>
      </c>
      <c r="H41" s="6" t="str">
        <f>(IF(OR([1]JudgeListBase!$J42=1,[1]JudgeListBase!$J42=3,[1]JudgeListBase!$J42=5,[1]JudgeListBase!$J42=7)," ",([1]JudgeListBase!H42)))</f>
        <v>951-734-2559</v>
      </c>
      <c r="I41" s="6" t="str">
        <f>(IF(OR([1]JudgeListBase!$J42=4,[1]JudgeListBase!$J42=5,[1]JudgeListBase!$J42=6,[1]JudgeListBase!$J42=7)," ",([1]JudgeListBase!I42)))</f>
        <v>orionkennelsofca@aol.com</v>
      </c>
    </row>
    <row r="42" spans="1:9" x14ac:dyDescent="0.25">
      <c r="A42" s="6" t="str">
        <f>(IF([1]JudgeListBase!A43&gt;" ",[1]JudgeListBase!A43," "))</f>
        <v xml:space="preserve">Darling, Diana </v>
      </c>
      <c r="B42" s="7" t="str">
        <f>(IF([1]JudgeListBase!B43&gt;" ",[1]JudgeListBase!B43," "))</f>
        <v>1979</v>
      </c>
      <c r="C42" s="7" t="str">
        <f>(IF([1]JudgeListBase!C43&gt;" ",[1]JudgeListBase!C43," "))</f>
        <v>AB</v>
      </c>
      <c r="D42" s="6" t="str">
        <f>(IF(OR([1]JudgeListBase!$J43=2,[1]JudgeListBase!$J43=3,[1]JudgeListBase!$J43=6,[1]JudgeListBase!$J43=7)," ",([1]JudgeListBase!D43)))</f>
        <v>7570 Mason Springs Rd</v>
      </c>
      <c r="E42" s="6" t="str">
        <f>(IF(OR([1]JudgeListBase!$J43=6,[1]JudgeListBase!$J43=7)," ",([1]JudgeListBase!E43)))</f>
        <v>La Plata</v>
      </c>
      <c r="F42" s="6" t="str">
        <f>(IF([1]JudgeListBase!F43&gt;" ",[1]JudgeListBase!F43," "))</f>
        <v>MD</v>
      </c>
      <c r="G42" s="7">
        <f>(IF(OR([1]JudgeListBase!$J43=2,[1]JudgeListBase!$J43=3,[1]JudgeListBase!$J43=6,[1]JudgeListBase!$J43=7)," ",([1]JudgeListBase!G43)))</f>
        <v>20646</v>
      </c>
      <c r="H42" s="6" t="str">
        <f>(IF(OR([1]JudgeListBase!$J43=1,[1]JudgeListBase!$J43=3,[1]JudgeListBase!$J43=5,[1]JudgeListBase!$J43=7)," ",([1]JudgeListBase!H43)))</f>
        <v>301-743-2190</v>
      </c>
      <c r="I42" s="6" t="str">
        <f>(IF(OR([1]JudgeListBase!$J43=4,[1]JudgeListBase!$J43=5,[1]JudgeListBase!$J43=6,[1]JudgeListBase!$J43=7)," ",([1]JudgeListBase!I43)))</f>
        <v>Ryhka@erols.com</v>
      </c>
    </row>
    <row r="43" spans="1:9" x14ac:dyDescent="0.25">
      <c r="A43" s="6" t="str">
        <f>(IF([1]JudgeListBase!A44&gt;" ",[1]JudgeListBase!A44," "))</f>
        <v>Davies, Carlee</v>
      </c>
      <c r="B43" s="7" t="str">
        <f>(IF([1]JudgeListBase!B44&gt;" ",[1]JudgeListBase!B44," "))</f>
        <v>2014</v>
      </c>
      <c r="C43" s="7" t="str">
        <f>(IF([1]JudgeListBase!C44&gt;" ",[1]JudgeListBase!C44," "))</f>
        <v>AB</v>
      </c>
      <c r="D43" s="6" t="str">
        <f>(IF(OR([1]JudgeListBase!$J44=2,[1]JudgeListBase!$J44=3,[1]JudgeListBase!$J44=6,[1]JudgeListBase!$J44=7)," ",([1]JudgeListBase!D44)))</f>
        <v>15 Indigo Run Drive #4</v>
      </c>
      <c r="E43" s="6" t="str">
        <f>(IF(OR([1]JudgeListBase!$J44=6,[1]JudgeListBase!$J44=7)," ",([1]JudgeListBase!E44)))</f>
        <v>Hilton Head Island</v>
      </c>
      <c r="F43" s="6" t="str">
        <f>(IF([1]JudgeListBase!F44&gt;" ",[1]JudgeListBase!F44," "))</f>
        <v>SC</v>
      </c>
      <c r="G43" s="7">
        <f>(IF(OR([1]JudgeListBase!$J44=2,[1]JudgeListBase!$J44=3,[1]JudgeListBase!$J44=6,[1]JudgeListBase!$J44=7)," ",([1]JudgeListBase!G44)))</f>
        <v>29926</v>
      </c>
      <c r="H43" s="6" t="str">
        <f>(IF(OR([1]JudgeListBase!$J44=1,[1]JudgeListBase!$J44=3,[1]JudgeListBase!$J44=5,[1]JudgeListBase!$J44=7)," ",([1]JudgeListBase!H44)))</f>
        <v>301-471-3883</v>
      </c>
      <c r="I43" s="6" t="str">
        <f>(IF(OR([1]JudgeListBase!$J44=4,[1]JudgeListBase!$J44=5,[1]JudgeListBase!$J44=6,[1]JudgeListBase!$J44=7)," ",([1]JudgeListBase!I44)))</f>
        <v>aslanrr@comcast.net</v>
      </c>
    </row>
    <row r="44" spans="1:9" x14ac:dyDescent="0.25">
      <c r="A44" s="6" t="str">
        <f>(IF([1]JudgeListBase!A45&gt;" ",[1]JudgeListBase!A45," "))</f>
        <v xml:space="preserve">Davies, Ian </v>
      </c>
      <c r="B44" s="7" t="str">
        <f>(IF([1]JudgeListBase!B45&gt;" ",[1]JudgeListBase!B45," "))</f>
        <v>2001</v>
      </c>
      <c r="C44" s="7" t="str">
        <f>(IF([1]JudgeListBase!C45&gt;" ",[1]JudgeListBase!C45," "))</f>
        <v>AB</v>
      </c>
      <c r="D44" s="6" t="str">
        <f>(IF(OR([1]JudgeListBase!$J45=2,[1]JudgeListBase!$J45=3,[1]JudgeListBase!$J45=6,[1]JudgeListBase!$J45=7)," ",([1]JudgeListBase!D45)))</f>
        <v>15 Indigo Run Drive #4</v>
      </c>
      <c r="E44" s="6" t="str">
        <f>(IF(OR([1]JudgeListBase!$J45=6,[1]JudgeListBase!$J45=7)," ",([1]JudgeListBase!E45)))</f>
        <v>Hilton Head Island</v>
      </c>
      <c r="F44" s="6" t="str">
        <f>(IF([1]JudgeListBase!F45&gt;" ",[1]JudgeListBase!F45," "))</f>
        <v>SC</v>
      </c>
      <c r="G44" s="7">
        <f>(IF(OR([1]JudgeListBase!$J45=2,[1]JudgeListBase!$J45=3,[1]JudgeListBase!$J45=6,[1]JudgeListBase!$J45=7)," ",([1]JudgeListBase!G45)))</f>
        <v>29926</v>
      </c>
      <c r="H44" s="6" t="str">
        <f>(IF(OR([1]JudgeListBase!$J45=1,[1]JudgeListBase!$J45=3,[1]JudgeListBase!$J45=5,[1]JudgeListBase!$J45=7)," ",([1]JudgeListBase!H45)))</f>
        <v>301-471-5190</v>
      </c>
      <c r="I44" s="6" t="str">
        <f>(IF(OR([1]JudgeListBase!$J45=4,[1]JudgeListBase!$J45=5,[1]JudgeListBase!$J45=6,[1]JudgeListBase!$J45=7)," ",([1]JudgeListBase!I45)))</f>
        <v>devospad@comcast.net</v>
      </c>
    </row>
    <row r="45" spans="1:9" x14ac:dyDescent="0.25">
      <c r="A45" s="6" t="str">
        <f>(IF([1]JudgeListBase!A46&gt;" ",[1]JudgeListBase!A46," "))</f>
        <v>Doby, Archie</v>
      </c>
      <c r="B45" s="7" t="str">
        <f>(IF([1]JudgeListBase!B46&gt;" ",[1]JudgeListBase!B46," "))</f>
        <v>2017</v>
      </c>
      <c r="C45" s="7" t="str">
        <f>(IF([1]JudgeListBase!C46&gt;" ",[1]JudgeListBase!C46," "))</f>
        <v>AB</v>
      </c>
      <c r="D45" s="6" t="str">
        <f>(IF(OR([1]JudgeListBase!$J46=2,[1]JudgeListBase!$J46=3,[1]JudgeListBase!$J46=6,[1]JudgeListBase!$J46=7)," ",([1]JudgeListBase!D46)))</f>
        <v>PO Box 587</v>
      </c>
      <c r="E45" s="6" t="str">
        <f>(IF(OR([1]JudgeListBase!$J46=6,[1]JudgeListBase!$J46=7)," ",([1]JudgeListBase!E46)))</f>
        <v>Crossville</v>
      </c>
      <c r="F45" s="6" t="str">
        <f>(IF([1]JudgeListBase!F46&gt;" ",[1]JudgeListBase!F46," "))</f>
        <v>TN</v>
      </c>
      <c r="G45" s="7" t="str">
        <f>(IF(OR([1]JudgeListBase!$J46=2,[1]JudgeListBase!$J46=3,[1]JudgeListBase!$J46=6,[1]JudgeListBase!$J46=7)," ",([1]JudgeListBase!G46)))</f>
        <v>38557-0587</v>
      </c>
      <c r="H45" s="6" t="str">
        <f>(IF(OR([1]JudgeListBase!$J46=1,[1]JudgeListBase!$J46=3,[1]JudgeListBase!$J46=5,[1]JudgeListBase!$J46=7)," ",([1]JudgeListBase!H46)))</f>
        <v>931-210-4272</v>
      </c>
      <c r="I45" s="6" t="str">
        <f>(IF(OR([1]JudgeListBase!$J46=4,[1]JudgeListBase!$J46=5,[1]JudgeListBase!$J46=6,[1]JudgeListBase!$J46=7)," ",([1]JudgeListBase!I46)))</f>
        <v>addoby@frontiernet.net</v>
      </c>
    </row>
    <row r="46" spans="1:9" x14ac:dyDescent="0.25">
      <c r="A46" s="6" t="str">
        <f>(IF([1]JudgeListBase!A47&gt;" ",[1]JudgeListBase!A47," "))</f>
        <v xml:space="preserve">Downing, Jack </v>
      </c>
      <c r="B46" s="7" t="str">
        <f>(IF([1]JudgeListBase!B47&gt;" ",[1]JudgeListBase!B47," "))</f>
        <v>2003</v>
      </c>
      <c r="C46" s="7" t="str">
        <f>(IF([1]JudgeListBase!C47&gt;" ",[1]JudgeListBase!C47," "))</f>
        <v>AB</v>
      </c>
      <c r="D46" s="6" t="str">
        <f>(IF(OR([1]JudgeListBase!$J47=2,[1]JudgeListBase!$J47=3,[1]JudgeListBase!$J47=6,[1]JudgeListBase!$J47=7)," ",([1]JudgeListBase!D47)))</f>
        <v>4 Hillcrest Dr</v>
      </c>
      <c r="E46" s="6" t="str">
        <f>(IF(OR([1]JudgeListBase!$J47=6,[1]JudgeListBase!$J47=7)," ",([1]JudgeListBase!E47)))</f>
        <v>Lucas</v>
      </c>
      <c r="F46" s="6" t="str">
        <f>(IF([1]JudgeListBase!F47&gt;" ",[1]JudgeListBase!F47," "))</f>
        <v>TX</v>
      </c>
      <c r="G46" s="7">
        <f>(IF(OR([1]JudgeListBase!$J47=2,[1]JudgeListBase!$J47=3,[1]JudgeListBase!$J47=6,[1]JudgeListBase!$J47=7)," ",([1]JudgeListBase!G47)))</f>
        <v>75002</v>
      </c>
      <c r="H46" s="6" t="str">
        <f>(IF(OR([1]JudgeListBase!$J47=1,[1]JudgeListBase!$J47=3,[1]JudgeListBase!$J47=5,[1]JudgeListBase!$J47=7)," ",([1]JudgeListBase!H47)))</f>
        <v>214-733-4776</v>
      </c>
      <c r="I46" s="6" t="str">
        <f>(IF(OR([1]JudgeListBase!$J47=4,[1]JudgeListBase!$J47=5,[1]JudgeListBase!$J47=6,[1]JudgeListBase!$J47=7)," ",([1]JudgeListBase!I47)))</f>
        <v>Jack.Downing@Earthlink.net</v>
      </c>
    </row>
    <row r="47" spans="1:9" ht="30" x14ac:dyDescent="0.25">
      <c r="A47" s="6" t="str">
        <f>(IF([1]JudgeListBase!A48&gt;" ",[1]JudgeListBase!A48," "))</f>
        <v xml:space="preserve">Dumais, James </v>
      </c>
      <c r="B47" s="7" t="str">
        <f>(IF([1]JudgeListBase!B48&gt;" ",[1]JudgeListBase!B48," "))</f>
        <v>2000</v>
      </c>
      <c r="C47" s="7" t="str">
        <f>(IF([1]JudgeListBase!C48&gt;" ",[1]JudgeListBase!C48," "))</f>
        <v>AB</v>
      </c>
      <c r="D47" s="6" t="str">
        <f>(IF(OR([1]JudgeListBase!$J48=2,[1]JudgeListBase!$J48=3,[1]JudgeListBase!$J48=6,[1]JudgeListBase!$J48=7)," ",([1]JudgeListBase!D48)))</f>
        <v>702 Old Westminster Road</v>
      </c>
      <c r="E47" s="6" t="str">
        <f>(IF(OR([1]JudgeListBase!$J48=6,[1]JudgeListBase!$J48=7)," ",([1]JudgeListBase!E48)))</f>
        <v>Hanover</v>
      </c>
      <c r="F47" s="6" t="str">
        <f>(IF([1]JudgeListBase!F48&gt;" ",[1]JudgeListBase!F48," "))</f>
        <v>PA</v>
      </c>
      <c r="G47" s="7">
        <f>(IF(OR([1]JudgeListBase!$J48=2,[1]JudgeListBase!$J48=3,[1]JudgeListBase!$J48=6,[1]JudgeListBase!$J48=7)," ",([1]JudgeListBase!G48)))</f>
        <v>17331</v>
      </c>
      <c r="H47" s="6" t="str">
        <f>(IF(OR([1]JudgeListBase!$J48=1,[1]JudgeListBase!$J48=3,[1]JudgeListBase!$J48=5,[1]JudgeListBase!$J48=7)," ",([1]JudgeListBase!H48)))</f>
        <v>717-630-2904</v>
      </c>
      <c r="I47" s="6" t="str">
        <f>(IF(OR([1]JudgeListBase!$J48=4,[1]JudgeListBase!$J48=5,[1]JudgeListBase!$J48=6,[1]JudgeListBase!$J48=7)," ",([1]JudgeListBase!I48)))</f>
        <v>Glebecreek@aol.com</v>
      </c>
    </row>
    <row r="48" spans="1:9" ht="30" x14ac:dyDescent="0.25">
      <c r="A48" s="6" t="str">
        <f>(IF([1]JudgeListBase!A49&gt;" ",[1]JudgeListBase!A49," "))</f>
        <v>Elkes, Dan</v>
      </c>
      <c r="B48" s="7" t="str">
        <f>(IF([1]JudgeListBase!B49&gt;" ",[1]JudgeListBase!B49," "))</f>
        <v>2016</v>
      </c>
      <c r="C48" s="7" t="str">
        <f>(IF([1]JudgeListBase!C49&gt;" ",[1]JudgeListBase!C49," "))</f>
        <v>Prov</v>
      </c>
      <c r="D48" s="6" t="str">
        <f>(IF(OR([1]JudgeListBase!$J49=2,[1]JudgeListBase!$J49=3,[1]JudgeListBase!$J49=6,[1]JudgeListBase!$J49=7)," ",([1]JudgeListBase!D49)))</f>
        <v>9120 Airport Blvd, Suite N</v>
      </c>
      <c r="E48" s="6" t="str">
        <f>(IF(OR([1]JudgeListBase!$J49=6,[1]JudgeListBase!$J49=7)," ",([1]JudgeListBase!E49)))</f>
        <v>Mobile</v>
      </c>
      <c r="F48" s="6" t="str">
        <f>(IF([1]JudgeListBase!F49&gt;" ",[1]JudgeListBase!F49," "))</f>
        <v>AL</v>
      </c>
      <c r="G48" s="7" t="str">
        <f>(IF(OR([1]JudgeListBase!$J49=2,[1]JudgeListBase!$J49=3,[1]JudgeListBase!$J49=6,[1]JudgeListBase!$J49=7)," ",([1]JudgeListBase!G49)))</f>
        <v>36608</v>
      </c>
      <c r="H48" s="6" t="str">
        <f>(IF(OR([1]JudgeListBase!$J49=1,[1]JudgeListBase!$J49=3,[1]JudgeListBase!$J49=5,[1]JudgeListBase!$J49=7)," ",([1]JudgeListBase!H49)))</f>
        <v>251-459-4970</v>
      </c>
      <c r="I48" s="6" t="str">
        <f>(IF(OR([1]JudgeListBase!$J49=4,[1]JudgeListBase!$J49=5,[1]JudgeListBase!$J49=6,[1]JudgeListBase!$J49=7)," ",([1]JudgeListBase!I49)))</f>
        <v>elkesdan@gmail.com</v>
      </c>
    </row>
    <row r="49" spans="1:9" x14ac:dyDescent="0.25">
      <c r="A49" s="6" t="str">
        <f>(IF([1]JudgeListBase!A50&gt;" ",[1]JudgeListBase!A50," "))</f>
        <v xml:space="preserve">Ewing, Barbara </v>
      </c>
      <c r="B49" s="7" t="str">
        <f>(IF([1]JudgeListBase!B50&gt;" ",[1]JudgeListBase!B50," "))</f>
        <v>1982</v>
      </c>
      <c r="C49" s="7" t="str">
        <f>(IF([1]JudgeListBase!C50&gt;" ",[1]JudgeListBase!C50," "))</f>
        <v>AB</v>
      </c>
      <c r="D49" s="6" t="str">
        <f>(IF(OR([1]JudgeListBase!$J50=2,[1]JudgeListBase!$J50=3,[1]JudgeListBase!$J50=6,[1]JudgeListBase!$J50=7)," ",([1]JudgeListBase!D50)))</f>
        <v xml:space="preserve"> </v>
      </c>
      <c r="E49" s="6" t="str">
        <f>(IF(OR([1]JudgeListBase!$J50=6,[1]JudgeListBase!$J50=7)," ",([1]JudgeListBase!E50)))</f>
        <v>Las Vegas</v>
      </c>
      <c r="F49" s="6" t="str">
        <f>(IF([1]JudgeListBase!F50&gt;" ",[1]JudgeListBase!F50," "))</f>
        <v>NM</v>
      </c>
      <c r="G49" s="7" t="str">
        <f>(IF(OR([1]JudgeListBase!$J50=2,[1]JudgeListBase!$J50=3,[1]JudgeListBase!$J50=6,[1]JudgeListBase!$J50=7)," ",([1]JudgeListBase!G50)))</f>
        <v xml:space="preserve"> </v>
      </c>
      <c r="H49" s="6" t="str">
        <f>(IF(OR([1]JudgeListBase!$J50=1,[1]JudgeListBase!$J50=3,[1]JudgeListBase!$J50=5,[1]JudgeListBase!$J50=7)," ",([1]JudgeListBase!H50)))</f>
        <v xml:space="preserve"> </v>
      </c>
      <c r="I49" s="6" t="str">
        <f>(IF(OR([1]JudgeListBase!$J50=4,[1]JudgeListBase!$J50=5,[1]JudgeListBase!$J50=6,[1]JudgeListBase!$J50=7)," ",([1]JudgeListBase!I50)))</f>
        <v>barb.ewing@wildblue.net</v>
      </c>
    </row>
    <row r="50" spans="1:9" x14ac:dyDescent="0.25">
      <c r="A50" s="6" t="str">
        <f>(IF([1]JudgeListBase!A51&gt;" ",[1]JudgeListBase!A51," "))</f>
        <v xml:space="preserve">Ewing, Don </v>
      </c>
      <c r="B50" s="7" t="str">
        <f>(IF([1]JudgeListBase!B51&gt;" ",[1]JudgeListBase!B51," "))</f>
        <v>2007</v>
      </c>
      <c r="C50" s="7" t="str">
        <f>(IF([1]JudgeListBase!C51&gt;" ",[1]JudgeListBase!C51," "))</f>
        <v>AB</v>
      </c>
      <c r="D50" s="6" t="str">
        <f>(IF(OR([1]JudgeListBase!$J51=2,[1]JudgeListBase!$J51=3,[1]JudgeListBase!$J51=6,[1]JudgeListBase!$J51=7)," ",([1]JudgeListBase!D51)))</f>
        <v>370 Bollinger Rd.</v>
      </c>
      <c r="E50" s="6" t="str">
        <f>(IF(OR([1]JudgeListBase!$J51=6,[1]JudgeListBase!$J51=7)," ",([1]JudgeListBase!E51)))</f>
        <v>Littlestown</v>
      </c>
      <c r="F50" s="6" t="str">
        <f>(IF([1]JudgeListBase!F51&gt;" ",[1]JudgeListBase!F51," "))</f>
        <v>PA</v>
      </c>
      <c r="G50" s="7">
        <f>(IF(OR([1]JudgeListBase!$J51=2,[1]JudgeListBase!$J51=3,[1]JudgeListBase!$J51=6,[1]JudgeListBase!$J51=7)," ",([1]JudgeListBase!G51)))</f>
        <v>17340</v>
      </c>
      <c r="H50" s="6" t="str">
        <f>(IF(OR([1]JudgeListBase!$J51=1,[1]JudgeListBase!$J51=3,[1]JudgeListBase!$J51=5,[1]JudgeListBase!$J51=7)," ",([1]JudgeListBase!H51)))</f>
        <v>717-359-1379</v>
      </c>
      <c r="I50" s="6" t="str">
        <f>(IF(OR([1]JudgeListBase!$J51=4,[1]JudgeListBase!$J51=5,[1]JudgeListBase!$J51=6,[1]JudgeListBase!$J51=7)," ",([1]JudgeListBase!I51)))</f>
        <v>DGEwingJr@comcast.net</v>
      </c>
    </row>
    <row r="51" spans="1:9" x14ac:dyDescent="0.25">
      <c r="A51" s="6" t="str">
        <f>(IF([1]JudgeListBase!A52&gt;" ",[1]JudgeListBase!A52," "))</f>
        <v>Fagre-Stroetz, Vicki</v>
      </c>
      <c r="B51" s="7" t="str">
        <f>(IF([1]JudgeListBase!B52&gt;" ",[1]JudgeListBase!B52," "))</f>
        <v>2015</v>
      </c>
      <c r="C51" s="7" t="str">
        <f>(IF([1]JudgeListBase!C52&gt;" ",[1]JudgeListBase!C52," "))</f>
        <v>Prov</v>
      </c>
      <c r="D51" s="6" t="str">
        <f>(IF(OR([1]JudgeListBase!$J52=2,[1]JudgeListBase!$J52=3,[1]JudgeListBase!$J52=6,[1]JudgeListBase!$J52=7)," ",([1]JudgeListBase!D52)))</f>
        <v>5525 257th Ave NE</v>
      </c>
      <c r="E51" s="6" t="str">
        <f>(IF(OR([1]JudgeListBase!$J52=6,[1]JudgeListBase!$J52=7)," ",([1]JudgeListBase!E52)))</f>
        <v>Stacy</v>
      </c>
      <c r="F51" s="6" t="str">
        <f>(IF([1]JudgeListBase!F52&gt;" ",[1]JudgeListBase!F52," "))</f>
        <v>MN</v>
      </c>
      <c r="G51" s="7" t="str">
        <f>(IF(OR([1]JudgeListBase!$J52=2,[1]JudgeListBase!$J52=3,[1]JudgeListBase!$J52=6,[1]JudgeListBase!$J52=7)," ",([1]JudgeListBase!G52)))</f>
        <v>55079</v>
      </c>
      <c r="H51" s="6" t="str">
        <f>(IF(OR([1]JudgeListBase!$J52=1,[1]JudgeListBase!$J52=3,[1]JudgeListBase!$J52=5,[1]JudgeListBase!$J52=7)," ",([1]JudgeListBase!H52)))</f>
        <v>763-444-4168</v>
      </c>
      <c r="I51" s="6" t="str">
        <f>(IF(OR([1]JudgeListBase!$J52=4,[1]JudgeListBase!$J52=5,[1]JudgeListBase!$J52=6,[1]JudgeListBase!$J52=7)," ",([1]JudgeListBase!I52)))</f>
        <v>Stacytazi@yahoo.com</v>
      </c>
    </row>
    <row r="52" spans="1:9" x14ac:dyDescent="0.25">
      <c r="A52" s="6" t="str">
        <f>(IF([1]JudgeListBase!A53&gt;" ",[1]JudgeListBase!A53," "))</f>
        <v xml:space="preserve">Ferris, Dana  </v>
      </c>
      <c r="B52" s="7" t="str">
        <f>(IF([1]JudgeListBase!B53&gt;" ",[1]JudgeListBase!B53," "))</f>
        <v>2005</v>
      </c>
      <c r="C52" s="7" t="str">
        <f>(IF([1]JudgeListBase!C53&gt;" ",[1]JudgeListBase!C53," "))</f>
        <v>AB</v>
      </c>
      <c r="D52" s="6" t="str">
        <f>(IF(OR([1]JudgeListBase!$J53=2,[1]JudgeListBase!$J53=3,[1]JudgeListBase!$J53=6,[1]JudgeListBase!$J53=7)," ",([1]JudgeListBase!D53)))</f>
        <v xml:space="preserve"> </v>
      </c>
      <c r="E52" s="6" t="str">
        <f>(IF(OR([1]JudgeListBase!$J53=6,[1]JudgeListBase!$J53=7)," ",([1]JudgeListBase!E53)))</f>
        <v>Wildwood</v>
      </c>
      <c r="F52" s="6" t="str">
        <f>(IF([1]JudgeListBase!F53&gt;" ",[1]JudgeListBase!F53," "))</f>
        <v>MO</v>
      </c>
      <c r="G52" s="7" t="str">
        <f>(IF(OR([1]JudgeListBase!$J53=2,[1]JudgeListBase!$J53=3,[1]JudgeListBase!$J53=6,[1]JudgeListBase!$J53=7)," ",([1]JudgeListBase!G53)))</f>
        <v xml:space="preserve"> </v>
      </c>
      <c r="H52" s="6" t="str">
        <f>(IF(OR([1]JudgeListBase!$J53=1,[1]JudgeListBase!$J53=3,[1]JudgeListBase!$J53=5,[1]JudgeListBase!$J53=7)," ",([1]JudgeListBase!H53)))</f>
        <v>214.616.0918</v>
      </c>
      <c r="I52" s="6" t="str">
        <f>(IF(OR([1]JudgeListBase!$J53=4,[1]JudgeListBase!$J53=5,[1]JudgeListBase!$J53=6,[1]JudgeListBase!$J53=7)," ",([1]JudgeListBase!I53)))</f>
        <v>danaferris@icloud.com</v>
      </c>
    </row>
    <row r="53" spans="1:9" x14ac:dyDescent="0.25">
      <c r="A53" s="6" t="str">
        <f>(IF([1]JudgeListBase!A54&gt;" ",[1]JudgeListBase!A54," "))</f>
        <v xml:space="preserve">Ferris, Mike </v>
      </c>
      <c r="B53" s="7" t="str">
        <f>(IF([1]JudgeListBase!B54&gt;" ",[1]JudgeListBase!B54," "))</f>
        <v>1999</v>
      </c>
      <c r="C53" s="7" t="str">
        <f>(IF([1]JudgeListBase!C54&gt;" ",[1]JudgeListBase!C54," "))</f>
        <v>AB</v>
      </c>
      <c r="D53" s="6" t="str">
        <f>(IF(OR([1]JudgeListBase!$J54=2,[1]JudgeListBase!$J54=3,[1]JudgeListBase!$J54=6,[1]JudgeListBase!$J54=7)," ",([1]JudgeListBase!D54)))</f>
        <v xml:space="preserve"> </v>
      </c>
      <c r="E53" s="6" t="str">
        <f>(IF(OR([1]JudgeListBase!$J54=6,[1]JudgeListBase!$J54=7)," ",([1]JudgeListBase!E54)))</f>
        <v>Wildwood</v>
      </c>
      <c r="F53" s="6" t="str">
        <f>(IF([1]JudgeListBase!F54&gt;" ",[1]JudgeListBase!F54," "))</f>
        <v>MO</v>
      </c>
      <c r="G53" s="7" t="str">
        <f>(IF(OR([1]JudgeListBase!$J54=2,[1]JudgeListBase!$J54=3,[1]JudgeListBase!$J54=6,[1]JudgeListBase!$J54=7)," ",([1]JudgeListBase!G54)))</f>
        <v xml:space="preserve"> </v>
      </c>
      <c r="H53" s="6" t="str">
        <f>(IF(OR([1]JudgeListBase!$J54=1,[1]JudgeListBase!$J54=3,[1]JudgeListBase!$J54=5,[1]JudgeListBase!$J54=7)," ",([1]JudgeListBase!H54)))</f>
        <v>314-249-5088</v>
      </c>
      <c r="I53" s="6" t="str">
        <f>(IF(OR([1]JudgeListBase!$J54=4,[1]JudgeListBase!$J54=5,[1]JudgeListBase!$J54=6,[1]JudgeListBase!$J54=7)," ",([1]JudgeListBase!I54)))</f>
        <v>michaelferris@mac.com</v>
      </c>
    </row>
    <row r="54" spans="1:9" x14ac:dyDescent="0.25">
      <c r="A54" s="6" t="str">
        <f>(IF([1]JudgeListBase!A55&gt;" ",[1]JudgeListBase!A55," "))</f>
        <v xml:space="preserve">Figg, Rita </v>
      </c>
      <c r="B54" s="7" t="str">
        <f>(IF([1]JudgeListBase!B55&gt;" ",[1]JudgeListBase!B55," "))</f>
        <v>1979</v>
      </c>
      <c r="C54" s="7" t="str">
        <f>(IF([1]JudgeListBase!C55&gt;" ",[1]JudgeListBase!C55," "))</f>
        <v>AB</v>
      </c>
      <c r="D54" s="6" t="str">
        <f>(IF(OR([1]JudgeListBase!$J55=2,[1]JudgeListBase!$J55=3,[1]JudgeListBase!$J55=6,[1]JudgeListBase!$J55=7)," ",([1]JudgeListBase!D55)))</f>
        <v>PO Box 668</v>
      </c>
      <c r="E54" s="6" t="str">
        <f>(IF(OR([1]JudgeListBase!$J55=6,[1]JudgeListBase!$J55=7)," ",([1]JudgeListBase!E55)))</f>
        <v>Laurel</v>
      </c>
      <c r="F54" s="6" t="str">
        <f>(IF([1]JudgeListBase!F55&gt;" ",[1]JudgeListBase!F55," "))</f>
        <v>FL</v>
      </c>
      <c r="G54" s="7">
        <f>(IF(OR([1]JudgeListBase!$J55=2,[1]JudgeListBase!$J55=3,[1]JudgeListBase!$J55=6,[1]JudgeListBase!$J55=7)," ",([1]JudgeListBase!G55)))</f>
        <v>34272</v>
      </c>
      <c r="H54" s="6" t="str">
        <f>(IF(OR([1]JudgeListBase!$J55=1,[1]JudgeListBase!$J55=3,[1]JudgeListBase!$J55=5,[1]JudgeListBase!$J55=7)," ",([1]JudgeListBase!H55)))</f>
        <v>941-485-6672</v>
      </c>
      <c r="I54" s="6" t="str">
        <f>(IF(OR([1]JudgeListBase!$J55=4,[1]JudgeListBase!$J55=5,[1]JudgeListBase!$J55=6,[1]JudgeListBase!$J55=7)," ",([1]JudgeListBase!I55)))</f>
        <v>figg1@verizon.net</v>
      </c>
    </row>
    <row r="55" spans="1:9" x14ac:dyDescent="0.25">
      <c r="A55" s="6" t="str">
        <f>(IF([1]JudgeListBase!A56&gt;" ",[1]JudgeListBase!A56," "))</f>
        <v xml:space="preserve">Fineburg, Sally L. </v>
      </c>
      <c r="B55" s="7" t="str">
        <f>(IF([1]JudgeListBase!B56&gt;" ",[1]JudgeListBase!B56," "))</f>
        <v>2009</v>
      </c>
      <c r="C55" s="7" t="str">
        <f>(IF([1]JudgeListBase!C56&gt;" ",[1]JudgeListBase!C56," "))</f>
        <v>AB</v>
      </c>
      <c r="D55" s="6" t="str">
        <f>(IF(OR([1]JudgeListBase!$J56=2,[1]JudgeListBase!$J56=3,[1]JudgeListBase!$J56=6,[1]JudgeListBase!$J56=7)," ",([1]JudgeListBase!D56)))</f>
        <v>8 Anne Marie Lane</v>
      </c>
      <c r="E55" s="6" t="str">
        <f>(IF(OR([1]JudgeListBase!$J56=6,[1]JudgeListBase!$J56=7)," ",([1]JudgeListBase!E56)))</f>
        <v>Titusville</v>
      </c>
      <c r="F55" s="6" t="str">
        <f>(IF([1]JudgeListBase!F56&gt;" ",[1]JudgeListBase!F56," "))</f>
        <v>NJ</v>
      </c>
      <c r="G55" s="7" t="str">
        <f>(IF(OR([1]JudgeListBase!$J56=2,[1]JudgeListBase!$J56=3,[1]JudgeListBase!$J56=6,[1]JudgeListBase!$J56=7)," ",([1]JudgeListBase!G56)))</f>
        <v>08560</v>
      </c>
      <c r="H55" s="6" t="str">
        <f>(IF(OR([1]JudgeListBase!$J56=1,[1]JudgeListBase!$J56=3,[1]JudgeListBase!$J56=5,[1]JudgeListBase!$J56=7)," ",([1]JudgeListBase!H56)))</f>
        <v>609-865-7717</v>
      </c>
      <c r="I55" s="6" t="str">
        <f>(IF(OR([1]JudgeListBase!$J56=4,[1]JudgeListBase!$J56=5,[1]JudgeListBase!$J56=6,[1]JudgeListBase!$J56=7)," ",([1]JudgeListBase!I56)))</f>
        <v>sfineburg@gmail.com</v>
      </c>
    </row>
    <row r="56" spans="1:9" ht="30" x14ac:dyDescent="0.25">
      <c r="A56" s="6" t="str">
        <f>(IF([1]JudgeListBase!A57&gt;" ",[1]JudgeListBase!A57," "))</f>
        <v xml:space="preserve">Franklin, Renee J </v>
      </c>
      <c r="B56" s="7" t="str">
        <f>(IF([1]JudgeListBase!B57&gt;" ",[1]JudgeListBase!B57," "))</f>
        <v>1988</v>
      </c>
      <c r="C56" s="7" t="str">
        <f>(IF([1]JudgeListBase!C57&gt;" ",[1]JudgeListBase!C57," "))</f>
        <v>AB</v>
      </c>
      <c r="D56" s="6" t="str">
        <f>(IF(OR([1]JudgeListBase!$J57=2,[1]JudgeListBase!$J57=3,[1]JudgeListBase!$J57=6,[1]JudgeListBase!$J57=7)," ",([1]JudgeListBase!D57)))</f>
        <v>1020 Chateau Woods Pkwy</v>
      </c>
      <c r="E56" s="6" t="str">
        <f>(IF(OR([1]JudgeListBase!$J57=6,[1]JudgeListBase!$J57=7)," ",([1]JudgeListBase!E57)))</f>
        <v>Conroe</v>
      </c>
      <c r="F56" s="6" t="str">
        <f>(IF([1]JudgeListBase!F57&gt;" ",[1]JudgeListBase!F57," "))</f>
        <v>TX</v>
      </c>
      <c r="G56" s="7">
        <f>(IF(OR([1]JudgeListBase!$J57=2,[1]JudgeListBase!$J57=3,[1]JudgeListBase!$J57=6,[1]JudgeListBase!$J57=7)," ",([1]JudgeListBase!G57)))</f>
        <v>77385</v>
      </c>
      <c r="H56" s="6" t="str">
        <f>(IF(OR([1]JudgeListBase!$J57=1,[1]JudgeListBase!$J57=3,[1]JudgeListBase!$J57=5,[1]JudgeListBase!$J57=7)," ",([1]JudgeListBase!H57)))</f>
        <v xml:space="preserve">832-498-0003 </v>
      </c>
      <c r="I56" s="6" t="str">
        <f>(IF(OR([1]JudgeListBase!$J57=4,[1]JudgeListBase!$J57=5,[1]JudgeListBase!$J57=6,[1]JudgeListBase!$J57=7)," ",([1]JudgeListBase!I57)))</f>
        <v>franklinreneej@gmail.com</v>
      </c>
    </row>
    <row r="57" spans="1:9" ht="30" x14ac:dyDescent="0.25">
      <c r="A57" s="6" t="str">
        <f>(IF([1]JudgeListBase!A58&gt;" ",[1]JudgeListBase!A58," "))</f>
        <v xml:space="preserve">Frederick, Karen E.  </v>
      </c>
      <c r="B57" s="7" t="str">
        <f>(IF([1]JudgeListBase!B58&gt;" ",[1]JudgeListBase!B58," "))</f>
        <v>2005</v>
      </c>
      <c r="C57" s="7" t="str">
        <f>(IF([1]JudgeListBase!C58&gt;" ",[1]JudgeListBase!C58," "))</f>
        <v>AB</v>
      </c>
      <c r="D57" s="6" t="str">
        <f>(IF(OR([1]JudgeListBase!$J58=2,[1]JudgeListBase!$J58=3,[1]JudgeListBase!$J58=6,[1]JudgeListBase!$J58=7)," ",([1]JudgeListBase!D58)))</f>
        <v>968 Oakwood Farms Lane</v>
      </c>
      <c r="E57" s="6" t="str">
        <f>(IF(OR([1]JudgeListBase!$J58=6,[1]JudgeListBase!$J58=7)," ",([1]JudgeListBase!E58)))</f>
        <v>Ballwin</v>
      </c>
      <c r="F57" s="6" t="str">
        <f>(IF([1]JudgeListBase!F58&gt;" ",[1]JudgeListBase!F58," "))</f>
        <v>MO</v>
      </c>
      <c r="G57" s="7" t="str">
        <f>(IF(OR([1]JudgeListBase!$J58=2,[1]JudgeListBase!$J58=3,[1]JudgeListBase!$J58=6,[1]JudgeListBase!$J58=7)," ",([1]JudgeListBase!G58)))</f>
        <v>63021-7908</v>
      </c>
      <c r="H57" s="6" t="str">
        <f>(IF(OR([1]JudgeListBase!$J58=1,[1]JudgeListBase!$J58=3,[1]JudgeListBase!$J58=5,[1]JudgeListBase!$J58=7)," ",([1]JudgeListBase!H58)))</f>
        <v>314-210-8348 [C]</v>
      </c>
      <c r="I57" s="6" t="str">
        <f>(IF(OR([1]JudgeListBase!$J58=4,[1]JudgeListBase!$J58=5,[1]JudgeListBase!$J58=6,[1]JudgeListBase!$J58=7)," ",([1]JudgeListBase!I58)))</f>
        <v>kef1711@mac.com</v>
      </c>
    </row>
    <row r="58" spans="1:9" x14ac:dyDescent="0.25">
      <c r="A58" s="6" t="str">
        <f>(IF([1]JudgeListBase!A59&gt;" ",[1]JudgeListBase!A59," "))</f>
        <v xml:space="preserve">Fullam, Phil </v>
      </c>
      <c r="B58" s="7" t="str">
        <f>(IF([1]JudgeListBase!B59&gt;" ",[1]JudgeListBase!B59," "))</f>
        <v>1982</v>
      </c>
      <c r="C58" s="7" t="str">
        <f>(IF([1]JudgeListBase!C59&gt;" ",[1]JudgeListBase!C59," "))</f>
        <v>AB</v>
      </c>
      <c r="D58" s="6" t="str">
        <f>(IF(OR([1]JudgeListBase!$J59=2,[1]JudgeListBase!$J59=3,[1]JudgeListBase!$J59=6,[1]JudgeListBase!$J59=7)," ",([1]JudgeListBase!D59)))</f>
        <v>769 Chuckwagon Rd SE</v>
      </c>
      <c r="E58" s="6" t="str">
        <f>(IF(OR([1]JudgeListBase!$J59=6,[1]JudgeListBase!$J59=7)," ",([1]JudgeListBase!E59)))</f>
        <v>Rio Rancho</v>
      </c>
      <c r="F58" s="6" t="str">
        <f>(IF([1]JudgeListBase!F59&gt;" ",[1]JudgeListBase!F59," "))</f>
        <v>NM</v>
      </c>
      <c r="G58" s="7" t="str">
        <f>(IF(OR([1]JudgeListBase!$J59=2,[1]JudgeListBase!$J59=3,[1]JudgeListBase!$J59=6,[1]JudgeListBase!$J59=7)," ",([1]JudgeListBase!G59)))</f>
        <v>87124</v>
      </c>
      <c r="H58" s="6" t="str">
        <f>(IF(OR([1]JudgeListBase!$J59=1,[1]JudgeListBase!$J59=3,[1]JudgeListBase!$J59=5,[1]JudgeListBase!$J59=7)," ",([1]JudgeListBase!H59)))</f>
        <v>505-610-8943</v>
      </c>
      <c r="I58" s="6" t="str">
        <f>(IF(OR([1]JudgeListBase!$J59=4,[1]JudgeListBase!$J59=5,[1]JudgeListBase!$J59=6,[1]JudgeListBase!$J59=7)," ",([1]JudgeListBase!I59)))</f>
        <v>Phil@DesignImprovement.com</v>
      </c>
    </row>
    <row r="59" spans="1:9" x14ac:dyDescent="0.25">
      <c r="A59" s="6" t="str">
        <f>(IF([1]JudgeListBase!A60&gt;" ",[1]JudgeListBase!A60," "))</f>
        <v xml:space="preserve">Garwacki, Linda </v>
      </c>
      <c r="B59" s="7" t="str">
        <f>(IF([1]JudgeListBase!B60&gt;" ",[1]JudgeListBase!B60," "))</f>
        <v>1982</v>
      </c>
      <c r="C59" s="7" t="str">
        <f>(IF([1]JudgeListBase!C60&gt;" ",[1]JudgeListBase!C60," "))</f>
        <v>AB</v>
      </c>
      <c r="D59" s="6" t="str">
        <f>(IF(OR([1]JudgeListBase!$J60=2,[1]JudgeListBase!$J60=3,[1]JudgeListBase!$J60=6,[1]JudgeListBase!$J60=7)," ",([1]JudgeListBase!D60)))</f>
        <v xml:space="preserve"> </v>
      </c>
      <c r="E59" s="6" t="str">
        <f>(IF(OR([1]JudgeListBase!$J60=6,[1]JudgeListBase!$J60=7)," ",([1]JudgeListBase!E60)))</f>
        <v>Hampden</v>
      </c>
      <c r="F59" s="6" t="str">
        <f>(IF([1]JudgeListBase!F60&gt;" ",[1]JudgeListBase!F60," "))</f>
        <v>MA</v>
      </c>
      <c r="G59" s="7" t="str">
        <f>(IF(OR([1]JudgeListBase!$J60=2,[1]JudgeListBase!$J60=3,[1]JudgeListBase!$J60=6,[1]JudgeListBase!$J60=7)," ",([1]JudgeListBase!G60)))</f>
        <v xml:space="preserve"> </v>
      </c>
      <c r="H59" s="6" t="str">
        <f>(IF(OR([1]JudgeListBase!$J60=1,[1]JudgeListBase!$J60=3,[1]JudgeListBase!$J60=5,[1]JudgeListBase!$J60=7)," ",([1]JudgeListBase!H60)))</f>
        <v xml:space="preserve"> </v>
      </c>
      <c r="I59" s="6" t="str">
        <f>(IF(OR([1]JudgeListBase!$J60=4,[1]JudgeListBase!$J60=5,[1]JudgeListBase!$J60=6,[1]JudgeListBase!$J60=7)," ",([1]JudgeListBase!I60)))</f>
        <v>bitterblue1954@charter.net</v>
      </c>
    </row>
    <row r="60" spans="1:9" x14ac:dyDescent="0.25">
      <c r="A60" s="6" t="str">
        <f>(IF([1]JudgeListBase!A61&gt;" ",[1]JudgeListBase!A61," "))</f>
        <v xml:space="preserve">Gibas, Dawn </v>
      </c>
      <c r="B60" s="7" t="str">
        <f>(IF([1]JudgeListBase!B61&gt;" ",[1]JudgeListBase!B61," "))</f>
        <v>2001</v>
      </c>
      <c r="C60" s="7" t="str">
        <f>(IF([1]JudgeListBase!C61&gt;" ",[1]JudgeListBase!C61," "))</f>
        <v>AB</v>
      </c>
      <c r="D60" s="6" t="str">
        <f>(IF(OR([1]JudgeListBase!$J61=2,[1]JudgeListBase!$J61=3,[1]JudgeListBase!$J61=6,[1]JudgeListBase!$J61=7)," ",([1]JudgeListBase!D61)))</f>
        <v>3435 Needham Rd.</v>
      </c>
      <c r="E60" s="6" t="str">
        <f>(IF(OR([1]JudgeListBase!$J61=6,[1]JudgeListBase!$J61=7)," ",([1]JudgeListBase!E61)))</f>
        <v>Lexington</v>
      </c>
      <c r="F60" s="6" t="str">
        <f>(IF([1]JudgeListBase!F61&gt;" ",[1]JudgeListBase!F61," "))</f>
        <v>OH</v>
      </c>
      <c r="G60" s="7">
        <f>(IF(OR([1]JudgeListBase!$J61=2,[1]JudgeListBase!$J61=3,[1]JudgeListBase!$J61=6,[1]JudgeListBase!$J61=7)," ",([1]JudgeListBase!G61)))</f>
        <v>44904</v>
      </c>
      <c r="H60" s="6" t="str">
        <f>(IF(OR([1]JudgeListBase!$J61=1,[1]JudgeListBase!$J61=3,[1]JudgeListBase!$J61=5,[1]JudgeListBase!$J61=7)," ",([1]JudgeListBase!H61)))</f>
        <v>419-632-0095 [C]</v>
      </c>
      <c r="I60" s="6" t="str">
        <f>(IF(OR([1]JudgeListBase!$J61=4,[1]JudgeListBase!$J61=5,[1]JudgeListBase!$J61=6,[1]JudgeListBase!$J61=7)," ",([1]JudgeListBase!I61)))</f>
        <v>Sabig@yahoo.com</v>
      </c>
    </row>
    <row r="61" spans="1:9" x14ac:dyDescent="0.25">
      <c r="A61" s="6" t="str">
        <f>(IF([1]JudgeListBase!A62&gt;" ",[1]JudgeListBase!A62," "))</f>
        <v>Golcher, Tom</v>
      </c>
      <c r="B61" s="7" t="str">
        <f>(IF([1]JudgeListBase!B62&gt;" ",[1]JudgeListBase!B62," "))</f>
        <v>2011</v>
      </c>
      <c r="C61" s="10" t="str">
        <f>(IF([1]JudgeListBase!C62&gt;" ",[1]JudgeListBase!C62," "))</f>
        <v>AB</v>
      </c>
      <c r="D61" s="6" t="str">
        <f>(IF(OR([1]JudgeListBase!$J62=2,[1]JudgeListBase!$J62=3,[1]JudgeListBase!$J62=6,[1]JudgeListBase!$J62=7)," ",([1]JudgeListBase!D62)))</f>
        <v>2115 Curtis Rd</v>
      </c>
      <c r="E61" s="6" t="str">
        <f>(IF(OR([1]JudgeListBase!$J62=6,[1]JudgeListBase!$J62=7)," ",([1]JudgeListBase!E62)))</f>
        <v>Peyton</v>
      </c>
      <c r="F61" s="6" t="str">
        <f>(IF([1]JudgeListBase!F62&gt;" ",[1]JudgeListBase!F62," "))</f>
        <v>CO</v>
      </c>
      <c r="G61" s="7" t="str">
        <f>(IF(OR([1]JudgeListBase!$J62=2,[1]JudgeListBase!$J62=3,[1]JudgeListBase!$J62=6,[1]JudgeListBase!$J62=7)," ",([1]JudgeListBase!G62)))</f>
        <v>80831</v>
      </c>
      <c r="H61" s="6" t="str">
        <f>(IF(OR([1]JudgeListBase!$J62=1,[1]JudgeListBase!$J62=3,[1]JudgeListBase!$J62=5,[1]JudgeListBase!$J62=7)," ",([1]JudgeListBase!H62)))</f>
        <v>719-684-4972</v>
      </c>
      <c r="I61" s="6" t="str">
        <f>(IF(OR([1]JudgeListBase!$J62=4,[1]JudgeListBase!$J62=5,[1]JudgeListBase!$J62=6,[1]JudgeListBase!$J62=7)," ",([1]JudgeListBase!I62)))</f>
        <v>tom@zoiboyz.com</v>
      </c>
    </row>
    <row r="62" spans="1:9" x14ac:dyDescent="0.25">
      <c r="A62" s="6" t="str">
        <f>(IF([1]JudgeListBase!A63&gt;" ",[1]JudgeListBase!A63," "))</f>
        <v xml:space="preserve">Griffith, Beverly </v>
      </c>
      <c r="B62" s="7" t="str">
        <f>(IF([1]JudgeListBase!B63&gt;" ",[1]JudgeListBase!B63," "))</f>
        <v>1979</v>
      </c>
      <c r="C62" s="7" t="str">
        <f>(IF([1]JudgeListBase!C63&gt;" ",[1]JudgeListBase!C63," "))</f>
        <v>AB</v>
      </c>
      <c r="D62" s="6" t="str">
        <f>(IF(OR([1]JudgeListBase!$J63=2,[1]JudgeListBase!$J63=3,[1]JudgeListBase!$J63=6,[1]JudgeListBase!$J63=7)," ",([1]JudgeListBase!D63)))</f>
        <v>111 Victoria Ln</v>
      </c>
      <c r="E62" s="6" t="str">
        <f>(IF(OR([1]JudgeListBase!$J63=6,[1]JudgeListBase!$J63=7)," ",([1]JudgeListBase!E63)))</f>
        <v>Heathsville</v>
      </c>
      <c r="F62" s="6" t="str">
        <f>(IF([1]JudgeListBase!F63&gt;" ",[1]JudgeListBase!F63," "))</f>
        <v>VA</v>
      </c>
      <c r="G62" s="7">
        <f>(IF(OR([1]JudgeListBase!$J63=2,[1]JudgeListBase!$J63=3,[1]JudgeListBase!$J63=6,[1]JudgeListBase!$J63=7)," ",([1]JudgeListBase!G63)))</f>
        <v>22473</v>
      </c>
      <c r="H62" s="6" t="str">
        <f>(IF(OR([1]JudgeListBase!$J63=1,[1]JudgeListBase!$J63=3,[1]JudgeListBase!$J63=5,[1]JudgeListBase!$J63=7)," ",([1]JudgeListBase!H63)))</f>
        <v>804-580-4669</v>
      </c>
      <c r="I62" s="6" t="str">
        <f>(IF(OR([1]JudgeListBase!$J63=4,[1]JudgeListBase!$J63=5,[1]JudgeListBase!$J63=6,[1]JudgeListBase!$J63=7)," ",([1]JudgeListBase!I63)))</f>
        <v>sareas2000@yahoo.com</v>
      </c>
    </row>
    <row r="63" spans="1:9" ht="45" x14ac:dyDescent="0.25">
      <c r="A63" s="6" t="str">
        <f>(IF([1]JudgeListBase!A64&gt;" ",[1]JudgeListBase!A64," "))</f>
        <v>Gysler, Jennifer</v>
      </c>
      <c r="B63" s="7" t="str">
        <f>(IF([1]JudgeListBase!B64&gt;" ",[1]JudgeListBase!B64," "))</f>
        <v>2014</v>
      </c>
      <c r="C63" s="7" t="str">
        <f>(IF([1]JudgeListBase!C64&gt;" ",[1]JudgeListBase!C64," "))</f>
        <v>A,Ba,B,IG,P,RR,SW,W</v>
      </c>
      <c r="D63" s="6" t="str">
        <f>(IF(OR([1]JudgeListBase!$J64=2,[1]JudgeListBase!$J64=3,[1]JudgeListBase!$J64=6,[1]JudgeListBase!$J64=7)," ",([1]JudgeListBase!D64)))</f>
        <v>2749 Ophelia Court 93063</v>
      </c>
      <c r="E63" s="6" t="str">
        <f>(IF(OR([1]JudgeListBase!$J64=6,[1]JudgeListBase!$J64=7)," ",([1]JudgeListBase!E64)))</f>
        <v>Simi Valley</v>
      </c>
      <c r="F63" s="6" t="str">
        <f>(IF([1]JudgeListBase!F64&gt;" ",[1]JudgeListBase!F64," "))</f>
        <v>CA</v>
      </c>
      <c r="G63" s="7" t="str">
        <f>(IF(OR([1]JudgeListBase!$J64=2,[1]JudgeListBase!$J64=3,[1]JudgeListBase!$J64=6,[1]JudgeListBase!$J64=7)," ",([1]JudgeListBase!G64)))</f>
        <v>93063</v>
      </c>
      <c r="H63" s="6" t="str">
        <f>(IF(OR([1]JudgeListBase!$J64=1,[1]JudgeListBase!$J64=3,[1]JudgeListBase!$J64=5,[1]JudgeListBase!$J64=7)," ",([1]JudgeListBase!H64)))</f>
        <v>818-400-4812</v>
      </c>
      <c r="I63" s="6" t="str">
        <f>(IF(OR([1]JudgeListBase!$J64=4,[1]JudgeListBase!$J64=5,[1]JudgeListBase!$J64=6,[1]JudgeListBase!$J64=7)," ",([1]JudgeListBase!I64)))</f>
        <v>jennifergysler@gmail.com</v>
      </c>
    </row>
    <row r="64" spans="1:9" x14ac:dyDescent="0.25">
      <c r="A64" s="6" t="str">
        <f>(IF([1]JudgeListBase!A65&gt;" ",[1]JudgeListBase!A65," "))</f>
        <v xml:space="preserve">Hamilton, Cindy </v>
      </c>
      <c r="B64" s="7" t="str">
        <f>(IF([1]JudgeListBase!B65&gt;" ",[1]JudgeListBase!B65," "))</f>
        <v>2000</v>
      </c>
      <c r="C64" s="7" t="str">
        <f>(IF([1]JudgeListBase!C65&gt;" ",[1]JudgeListBase!C65," "))</f>
        <v>AB</v>
      </c>
      <c r="D64" s="6" t="str">
        <f>(IF(OR([1]JudgeListBase!$J65=2,[1]JudgeListBase!$J65=3,[1]JudgeListBase!$J65=6,[1]JudgeListBase!$J65=7)," ",([1]JudgeListBase!D65)))</f>
        <v>1301 Crescent Dr</v>
      </c>
      <c r="E64" s="6" t="str">
        <f>(IF(OR([1]JudgeListBase!$J65=6,[1]JudgeListBase!$J65=7)," ",([1]JudgeListBase!E65)))</f>
        <v>Elizabeth City</v>
      </c>
      <c r="F64" s="6" t="str">
        <f>(IF([1]JudgeListBase!F65&gt;" ",[1]JudgeListBase!F65," "))</f>
        <v>NC</v>
      </c>
      <c r="G64" s="7" t="str">
        <f>(IF(OR([1]JudgeListBase!$J65=2,[1]JudgeListBase!$J65=3,[1]JudgeListBase!$J65=6,[1]JudgeListBase!$J65=7)," ",([1]JudgeListBase!G65)))</f>
        <v>27909</v>
      </c>
      <c r="H64" s="6" t="str">
        <f>(IF(OR([1]JudgeListBase!$J65=1,[1]JudgeListBase!$J65=3,[1]JudgeListBase!$J65=5,[1]JudgeListBase!$J65=7)," ",([1]JudgeListBase!H65)))</f>
        <v>410-349-7430</v>
      </c>
      <c r="I64" s="6" t="str">
        <f>(IF(OR([1]JudgeListBase!$J65=4,[1]JudgeListBase!$J65=5,[1]JudgeListBase!$J65=6,[1]JudgeListBase!$J65=7)," ",([1]JudgeListBase!I65)))</f>
        <v>wgasahounds@yahoo.com</v>
      </c>
    </row>
    <row r="65" spans="1:9" x14ac:dyDescent="0.25">
      <c r="A65" s="6" t="str">
        <f>(IF([1]JudgeListBase!A66&gt;" ",[1]JudgeListBase!A66," "))</f>
        <v xml:space="preserve">Hamilton, Holly </v>
      </c>
      <c r="B65" s="7" t="str">
        <f>(IF([1]JudgeListBase!B66&gt;" ",[1]JudgeListBase!B66," "))</f>
        <v>2008</v>
      </c>
      <c r="C65" s="7" t="str">
        <f>(IF([1]JudgeListBase!C66&gt;" ",[1]JudgeListBase!C66," "))</f>
        <v>AB</v>
      </c>
      <c r="D65" s="6" t="str">
        <f>(IF(OR([1]JudgeListBase!$J66=2,[1]JudgeListBase!$J66=3,[1]JudgeListBase!$J66=6,[1]JudgeListBase!$J66=7)," ",([1]JudgeListBase!D66)))</f>
        <v>6756 Belkenton Ave.</v>
      </c>
      <c r="E65" s="6" t="str">
        <f>(IF(OR([1]JudgeListBase!$J66=6,[1]JudgeListBase!$J66=7)," ",([1]JudgeListBase!E66)))</f>
        <v>Cincinnati</v>
      </c>
      <c r="F65" s="6" t="str">
        <f>(IF([1]JudgeListBase!F66&gt;" ",[1]JudgeListBase!F66," "))</f>
        <v>OH</v>
      </c>
      <c r="G65" s="7">
        <f>(IF(OR([1]JudgeListBase!$J66=2,[1]JudgeListBase!$J66=3,[1]JudgeListBase!$J66=6,[1]JudgeListBase!$J66=7)," ",([1]JudgeListBase!G66)))</f>
        <v>45236</v>
      </c>
      <c r="H65" s="6" t="str">
        <f>(IF(OR([1]JudgeListBase!$J66=1,[1]JudgeListBase!$J66=3,[1]JudgeListBase!$J66=5,[1]JudgeListBase!$J66=7)," ",([1]JudgeListBase!H66)))</f>
        <v>513-608-9691</v>
      </c>
      <c r="I65" s="6" t="str">
        <f>(IF(OR([1]JudgeListBase!$J66=4,[1]JudgeListBase!$J66=5,[1]JudgeListBase!$J66=6,[1]JudgeListBase!$J66=7)," ",([1]JudgeListBase!I66)))</f>
        <v>hollylulu@aol.com</v>
      </c>
    </row>
    <row r="66" spans="1:9" x14ac:dyDescent="0.25">
      <c r="A66" s="6" t="str">
        <f>(IF([1]JudgeListBase!A67&gt;" ",[1]JudgeListBase!A67," "))</f>
        <v>Haumont, Josie</v>
      </c>
      <c r="B66" s="7" t="str">
        <f>(IF([1]JudgeListBase!B67&gt;" ",[1]JudgeListBase!B67," "))</f>
        <v>2012</v>
      </c>
      <c r="C66" s="7" t="str">
        <f>(IF([1]JudgeListBase!C67&gt;" ",[1]JudgeListBase!C67," "))</f>
        <v>AB</v>
      </c>
      <c r="D66" s="6" t="str">
        <f>(IF(OR([1]JudgeListBase!$J67=2,[1]JudgeListBase!$J67=3,[1]JudgeListBase!$J67=6,[1]JudgeListBase!$J67=7)," ",([1]JudgeListBase!D67)))</f>
        <v xml:space="preserve"> </v>
      </c>
      <c r="E66" s="6" t="str">
        <f>(IF(OR([1]JudgeListBase!$J67=6,[1]JudgeListBase!$J67=7)," ",([1]JudgeListBase!E67)))</f>
        <v>Glenwood</v>
      </c>
      <c r="F66" s="6" t="str">
        <f>(IF([1]JudgeListBase!F67&gt;" ",[1]JudgeListBase!F67," "))</f>
        <v>IA</v>
      </c>
      <c r="G66" s="7" t="str">
        <f>(IF(OR([1]JudgeListBase!$J67=2,[1]JudgeListBase!$J67=3,[1]JudgeListBase!$J67=6,[1]JudgeListBase!$J67=7)," ",([1]JudgeListBase!G67)))</f>
        <v xml:space="preserve"> </v>
      </c>
      <c r="H66" s="6" t="str">
        <f>(IF(OR([1]JudgeListBase!$J67=1,[1]JudgeListBase!$J67=3,[1]JudgeListBase!$J67=5,[1]JudgeListBase!$J67=7)," ",([1]JudgeListBase!H67)))</f>
        <v>402-657-7304</v>
      </c>
      <c r="I66" s="6" t="str">
        <f>(IF(OR([1]JudgeListBase!$J67=4,[1]JudgeListBase!$J67=5,[1]JudgeListBase!$J67=6,[1]JudgeListBase!$J67=7)," ",([1]JudgeListBase!I67)))</f>
        <v>josie.haumont@outlook.com</v>
      </c>
    </row>
    <row r="67" spans="1:9" x14ac:dyDescent="0.25">
      <c r="A67" s="6" t="str">
        <f>(IF([1]JudgeListBase!A68&gt;" ",[1]JudgeListBase!A68," "))</f>
        <v xml:space="preserve">Hayes, Lee </v>
      </c>
      <c r="B67" s="7" t="str">
        <f>(IF([1]JudgeListBase!B68&gt;" ",[1]JudgeListBase!B68," "))</f>
        <v>1978</v>
      </c>
      <c r="C67" s="7" t="str">
        <f>(IF([1]JudgeListBase!C68&gt;" ",[1]JudgeListBase!C68," "))</f>
        <v>AB</v>
      </c>
      <c r="D67" s="6" t="str">
        <f>(IF(OR([1]JudgeListBase!$J68=2,[1]JudgeListBase!$J68=3,[1]JudgeListBase!$J68=6,[1]JudgeListBase!$J68=7)," ",([1]JudgeListBase!D68)))</f>
        <v xml:space="preserve">4380 Rutledge </v>
      </c>
      <c r="E67" s="6" t="str">
        <f>(IF(OR([1]JudgeListBase!$J68=6,[1]JudgeListBase!$J68=7)," ",([1]JudgeListBase!E68)))</f>
        <v>Gary</v>
      </c>
      <c r="F67" s="6" t="str">
        <f>(IF([1]JudgeListBase!F68&gt;" ",[1]JudgeListBase!F68," "))</f>
        <v>IN</v>
      </c>
      <c r="G67" s="7">
        <f>(IF(OR([1]JudgeListBase!$J68=2,[1]JudgeListBase!$J68=3,[1]JudgeListBase!$J68=6,[1]JudgeListBase!$J68=7)," ",([1]JudgeListBase!G68)))</f>
        <v>46408</v>
      </c>
      <c r="H67" s="6" t="str">
        <f>(IF(OR([1]JudgeListBase!$J68=1,[1]JudgeListBase!$J68=3,[1]JudgeListBase!$J68=5,[1]JudgeListBase!$J68=7)," ",([1]JudgeListBase!H68)))</f>
        <v>219-221-8128</v>
      </c>
      <c r="I67" s="6" t="str">
        <f>(IF(OR([1]JudgeListBase!$J68=4,[1]JudgeListBase!$J68=5,[1]JudgeListBase!$J68=6,[1]JudgeListBase!$J68=7)," ",([1]JudgeListBase!I68)))</f>
        <v>ElKandahar@aol.com</v>
      </c>
    </row>
    <row r="68" spans="1:9" x14ac:dyDescent="0.25">
      <c r="A68" s="6" t="str">
        <f>(IF([1]JudgeListBase!A69&gt;" ",[1]JudgeListBase!A69," "))</f>
        <v xml:space="preserve">Hayes, Seth </v>
      </c>
      <c r="B68" s="7" t="str">
        <f>(IF([1]JudgeListBase!B69&gt;" ",[1]JudgeListBase!B69," "))</f>
        <v>1978</v>
      </c>
      <c r="C68" s="7" t="str">
        <f>(IF([1]JudgeListBase!C69&gt;" ",[1]JudgeListBase!C69," "))</f>
        <v>AB</v>
      </c>
      <c r="D68" s="6" t="str">
        <f>(IF(OR([1]JudgeListBase!$J69=2,[1]JudgeListBase!$J69=3,[1]JudgeListBase!$J69=6,[1]JudgeListBase!$J69=7)," ",([1]JudgeListBase!D69)))</f>
        <v xml:space="preserve">4380 Rutledge </v>
      </c>
      <c r="E68" s="6" t="str">
        <f>(IF(OR([1]JudgeListBase!$J69=6,[1]JudgeListBase!$J69=7)," ",([1]JudgeListBase!E69)))</f>
        <v>Gary</v>
      </c>
      <c r="F68" s="6" t="str">
        <f>(IF([1]JudgeListBase!F69&gt;" ",[1]JudgeListBase!F69," "))</f>
        <v>IN</v>
      </c>
      <c r="G68" s="7">
        <f>(IF(OR([1]JudgeListBase!$J69=2,[1]JudgeListBase!$J69=3,[1]JudgeListBase!$J69=6,[1]JudgeListBase!$J69=7)," ",([1]JudgeListBase!G69)))</f>
        <v>46408</v>
      </c>
      <c r="H68" s="6" t="str">
        <f>(IF(OR([1]JudgeListBase!$J69=1,[1]JudgeListBase!$J69=3,[1]JudgeListBase!$J69=5,[1]JudgeListBase!$J69=7)," ",([1]JudgeListBase!H69)))</f>
        <v>219-221-8128</v>
      </c>
      <c r="I68" s="6" t="str">
        <f>(IF(OR([1]JudgeListBase!$J69=4,[1]JudgeListBase!$J69=5,[1]JudgeListBase!$J69=6,[1]JudgeListBase!$J69=7)," ",([1]JudgeListBase!I69)))</f>
        <v>ElKandahar@aol.com</v>
      </c>
    </row>
    <row r="69" spans="1:9" ht="30" x14ac:dyDescent="0.25">
      <c r="A69" s="6" t="str">
        <f>(IF([1]JudgeListBase!A70&gt;" ",[1]JudgeListBase!A70," "))</f>
        <v xml:space="preserve">Hefner, Dr. Kammi Kai </v>
      </c>
      <c r="B69" s="7" t="str">
        <f>(IF([1]JudgeListBase!B70&gt;" ",[1]JudgeListBase!B70," "))</f>
        <v>2008</v>
      </c>
      <c r="C69" s="7" t="str">
        <f>(IF([1]JudgeListBase!C70&gt;" ",[1]JudgeListBase!C70," "))</f>
        <v>Ba,B,RR,W</v>
      </c>
      <c r="D69" s="6" t="str">
        <f>(IF(OR([1]JudgeListBase!$J70=2,[1]JudgeListBase!$J70=3,[1]JudgeListBase!$J70=6,[1]JudgeListBase!$J70=7)," ",([1]JudgeListBase!D70)))</f>
        <v>P.O. Box 104</v>
      </c>
      <c r="E69" s="6" t="str">
        <f>(IF(OR([1]JudgeListBase!$J70=6,[1]JudgeListBase!$J70=7)," ",([1]JudgeListBase!E70)))</f>
        <v>Pleasant Hall</v>
      </c>
      <c r="F69" s="6" t="str">
        <f>(IF([1]JudgeListBase!F70&gt;" ",[1]JudgeListBase!F70," "))</f>
        <v>PA</v>
      </c>
      <c r="G69" s="7">
        <f>(IF(OR([1]JudgeListBase!$J70=2,[1]JudgeListBase!$J70=3,[1]JudgeListBase!$J70=6,[1]JudgeListBase!$J70=7)," ",([1]JudgeListBase!G70)))</f>
        <v>17246</v>
      </c>
      <c r="H69" s="6" t="str">
        <f>(IF(OR([1]JudgeListBase!$J70=1,[1]JudgeListBase!$J70=3,[1]JudgeListBase!$J70=5,[1]JudgeListBase!$J70=7)," ",([1]JudgeListBase!H70)))</f>
        <v>304-216-3617</v>
      </c>
      <c r="I69" s="6" t="str">
        <f>(IF(OR([1]JudgeListBase!$J70=4,[1]JudgeListBase!$J70=5,[1]JudgeListBase!$J70=6,[1]JudgeListBase!$J70=7)," ",([1]JudgeListBase!I70)))</f>
        <v>Drhefner@Pobox.com</v>
      </c>
    </row>
    <row r="70" spans="1:9" ht="30" x14ac:dyDescent="0.25">
      <c r="A70" s="6" t="str">
        <f>(IF([1]JudgeListBase!A71&gt;" ",[1]JudgeListBase!A71," "))</f>
        <v>Heidel, Dan</v>
      </c>
      <c r="B70" s="7" t="str">
        <f>(IF([1]JudgeListBase!B71&gt;" ",[1]JudgeListBase!B71," "))</f>
        <v>2012</v>
      </c>
      <c r="C70" s="7" t="str">
        <f>(IF([1]JudgeListBase!C71&gt;" ",[1]JudgeListBase!C71," "))</f>
        <v>A,B,IW,P,RR,W</v>
      </c>
      <c r="D70" s="6" t="str">
        <f>(IF(OR([1]JudgeListBase!$J71=2,[1]JudgeListBase!$J71=3,[1]JudgeListBase!$J71=6,[1]JudgeListBase!$J71=7)," ",([1]JudgeListBase!D71)))</f>
        <v>10457 W. Hampden Ave. #102</v>
      </c>
      <c r="E70" s="6" t="str">
        <f>(IF(OR([1]JudgeListBase!$J71=6,[1]JudgeListBase!$J71=7)," ",([1]JudgeListBase!E71)))</f>
        <v xml:space="preserve">Lakewood </v>
      </c>
      <c r="F70" s="6" t="str">
        <f>(IF([1]JudgeListBase!F71&gt;" ",[1]JudgeListBase!F71," "))</f>
        <v>CO</v>
      </c>
      <c r="G70" s="7" t="str">
        <f>(IF(OR([1]JudgeListBase!$J71=2,[1]JudgeListBase!$J71=3,[1]JudgeListBase!$J71=6,[1]JudgeListBase!$J71=7)," ",([1]JudgeListBase!G71)))</f>
        <v xml:space="preserve">80227 </v>
      </c>
      <c r="H70" s="6" t="str">
        <f>(IF(OR([1]JudgeListBase!$J71=1,[1]JudgeListBase!$J71=3,[1]JudgeListBase!$J71=5,[1]JudgeListBase!$J71=7)," ",([1]JudgeListBase!H71)))</f>
        <v>720-971-1242</v>
      </c>
      <c r="I70" s="6" t="str">
        <f>(IF(OR([1]JudgeListBase!$J71=4,[1]JudgeListBase!$J71=5,[1]JudgeListBase!$J71=6,[1]JudgeListBase!$J71=7)," ",([1]JudgeListBase!I71)))</f>
        <v>danheidel@gmail.com</v>
      </c>
    </row>
    <row r="71" spans="1:9" x14ac:dyDescent="0.25">
      <c r="A71" s="6" t="str">
        <f>(IF([1]JudgeListBase!A72&gt;" ",[1]JudgeListBase!A72," "))</f>
        <v xml:space="preserve">Hinsch, Gertrude W </v>
      </c>
      <c r="B71" s="7" t="str">
        <f>(IF([1]JudgeListBase!B72&gt;" ",[1]JudgeListBase!B72," "))</f>
        <v>1978</v>
      </c>
      <c r="C71" s="7" t="str">
        <f>(IF([1]JudgeListBase!C72&gt;" ",[1]JudgeListBase!C72," "))</f>
        <v>AB</v>
      </c>
      <c r="D71" s="6" t="str">
        <f>(IF(OR([1]JudgeListBase!$J72=2,[1]JudgeListBase!$J72=3,[1]JudgeListBase!$J72=6,[1]JudgeListBase!$J72=7)," ",([1]JudgeListBase!D72)))</f>
        <v>12005 Knights Griffin Rd</v>
      </c>
      <c r="E71" s="6" t="str">
        <f>(IF(OR([1]JudgeListBase!$J72=6,[1]JudgeListBase!$J72=7)," ",([1]JudgeListBase!E72)))</f>
        <v>Thonotosassa</v>
      </c>
      <c r="F71" s="6" t="str">
        <f>(IF([1]JudgeListBase!F72&gt;" ",[1]JudgeListBase!F72," "))</f>
        <v>FL</v>
      </c>
      <c r="G71" s="7">
        <f>(IF(OR([1]JudgeListBase!$J72=2,[1]JudgeListBase!$J72=3,[1]JudgeListBase!$J72=6,[1]JudgeListBase!$J72=7)," ",([1]JudgeListBase!G72)))</f>
        <v>33592</v>
      </c>
      <c r="H71" s="6" t="str">
        <f>(IF(OR([1]JudgeListBase!$J72=1,[1]JudgeListBase!$J72=3,[1]JudgeListBase!$J72=5,[1]JudgeListBase!$J72=7)," ",([1]JudgeListBase!H72)))</f>
        <v>813-986-2175</v>
      </c>
      <c r="I71" s="6" t="str">
        <f>(IF(OR([1]JudgeListBase!$J72=4,[1]JudgeListBase!$J72=5,[1]JudgeListBase!$J72=6,[1]JudgeListBase!$J72=7)," ",([1]JudgeListBase!I72)))</f>
        <v>GHinsch@tampabay.rr.com</v>
      </c>
    </row>
    <row r="72" spans="1:9" ht="30" x14ac:dyDescent="0.25">
      <c r="A72" s="6" t="str">
        <f>(IF([1]JudgeListBase!A73&gt;" ",[1]JudgeListBase!A73," "))</f>
        <v xml:space="preserve">Hirsch, Dixie </v>
      </c>
      <c r="B72" s="7" t="str">
        <f>(IF([1]JudgeListBase!B73&gt;" ",[1]JudgeListBase!B73," "))</f>
        <v>1992</v>
      </c>
      <c r="C72" s="7" t="str">
        <f>(IF([1]JudgeListBase!C73&gt;" ",[1]JudgeListBase!C73," "))</f>
        <v>AB</v>
      </c>
      <c r="D72" s="6" t="str">
        <f>(IF(OR([1]JudgeListBase!$J73=2,[1]JudgeListBase!$J73=3,[1]JudgeListBase!$J73=6,[1]JudgeListBase!$J73=7)," ",([1]JudgeListBase!D73)))</f>
        <v>One Sunstag Run, PO Box 777</v>
      </c>
      <c r="E72" s="6" t="str">
        <f>(IF(OR([1]JudgeListBase!$J73=6,[1]JudgeListBase!$J73=7)," ",([1]JudgeListBase!E73)))</f>
        <v>Silverado</v>
      </c>
      <c r="F72" s="6" t="str">
        <f>(IF([1]JudgeListBase!F73&gt;" ",[1]JudgeListBase!F73," "))</f>
        <v>CA</v>
      </c>
      <c r="G72" s="7">
        <f>(IF(OR([1]JudgeListBase!$J73=2,[1]JudgeListBase!$J73=3,[1]JudgeListBase!$J73=6,[1]JudgeListBase!$J73=7)," ",([1]JudgeListBase!G73)))</f>
        <v>92676</v>
      </c>
      <c r="H72" s="6" t="str">
        <f>(IF(OR([1]JudgeListBase!$J73=1,[1]JudgeListBase!$J73=3,[1]JudgeListBase!$J73=5,[1]JudgeListBase!$J73=7)," ",([1]JudgeListBase!H73)))</f>
        <v>714-649-2770</v>
      </c>
      <c r="I72" s="6" t="str">
        <f>(IF(OR([1]JudgeListBase!$J73=4,[1]JudgeListBase!$J73=5,[1]JudgeListBase!$J73=6,[1]JudgeListBase!$J73=7)," ",([1]JudgeListBase!I73)))</f>
        <v>Dixie@Sunstag.org</v>
      </c>
    </row>
    <row r="73" spans="1:9" x14ac:dyDescent="0.25">
      <c r="A73" s="6" t="str">
        <f>(IF([1]JudgeListBase!A74&gt;" ",[1]JudgeListBase!A74," "))</f>
        <v xml:space="preserve">Hurlbert, Scott </v>
      </c>
      <c r="B73" s="7" t="str">
        <f>(IF([1]JudgeListBase!B74&gt;" ",[1]JudgeListBase!B74," "))</f>
        <v>1997</v>
      </c>
      <c r="C73" s="7" t="str">
        <f>(IF([1]JudgeListBase!C74&gt;" ",[1]JudgeListBase!C74," "))</f>
        <v>AB</v>
      </c>
      <c r="D73" s="6" t="str">
        <f>(IF(OR([1]JudgeListBase!$J74=2,[1]JudgeListBase!$J74=3,[1]JudgeListBase!$J74=6,[1]JudgeListBase!$J74=7)," ",([1]JudgeListBase!D74)))</f>
        <v>4308 Troup Ave</v>
      </c>
      <c r="E73" s="6" t="str">
        <f>(IF(OR([1]JudgeListBase!$J74=6,[1]JudgeListBase!$J74=7)," ",([1]JudgeListBase!E74)))</f>
        <v>Kansas City</v>
      </c>
      <c r="F73" s="6" t="str">
        <f>(IF([1]JudgeListBase!F74&gt;" ",[1]JudgeListBase!F74," "))</f>
        <v>KS</v>
      </c>
      <c r="G73" s="7">
        <f>(IF(OR([1]JudgeListBase!$J74=2,[1]JudgeListBase!$J74=3,[1]JudgeListBase!$J74=6,[1]JudgeListBase!$J74=7)," ",([1]JudgeListBase!G74)))</f>
        <v>66102</v>
      </c>
      <c r="H73" s="6" t="str">
        <f>(IF(OR([1]JudgeListBase!$J74=1,[1]JudgeListBase!$J74=3,[1]JudgeListBase!$J74=5,[1]JudgeListBase!$J74=7)," ",([1]JudgeListBase!H74)))</f>
        <v>913-907-5361</v>
      </c>
      <c r="I73" s="6" t="str">
        <f>(IF(OR([1]JudgeListBase!$J74=4,[1]JudgeListBase!$J74=5,[1]JudgeListBase!$J74=6,[1]JudgeListBase!$J74=7)," ",([1]JudgeListBase!I74)))</f>
        <v>DWhippet@hotmail.com</v>
      </c>
    </row>
    <row r="74" spans="1:9" x14ac:dyDescent="0.25">
      <c r="A74" s="6" t="str">
        <f>(IF([1]JudgeListBase!A75&gt;" ",[1]JudgeListBase!A75," "))</f>
        <v xml:space="preserve">Hussey, Michael </v>
      </c>
      <c r="B74" s="7" t="str">
        <f>(IF([1]JudgeListBase!B75&gt;" ",[1]JudgeListBase!B75," "))</f>
        <v>1979</v>
      </c>
      <c r="C74" s="7" t="str">
        <f>(IF([1]JudgeListBase!C75&gt;" ",[1]JudgeListBase!C75," "))</f>
        <v>AB</v>
      </c>
      <c r="D74" s="6" t="str">
        <f>(IF(OR([1]JudgeListBase!$J75=2,[1]JudgeListBase!$J75=3,[1]JudgeListBase!$J75=6,[1]JudgeListBase!$J75=7)," ",([1]JudgeListBase!D75)))</f>
        <v>36895 View Ridge Dr</v>
      </c>
      <c r="E74" s="6" t="str">
        <f>(IF(OR([1]JudgeListBase!$J75=6,[1]JudgeListBase!$J75=7)," ",([1]JudgeListBase!E75)))</f>
        <v>Elizabeth</v>
      </c>
      <c r="F74" s="6" t="str">
        <f>(IF([1]JudgeListBase!F75&gt;" ",[1]JudgeListBase!F75," "))</f>
        <v>CO</v>
      </c>
      <c r="G74" s="7">
        <f>(IF(OR([1]JudgeListBase!$J75=2,[1]JudgeListBase!$J75=3,[1]JudgeListBase!$J75=6,[1]JudgeListBase!$J75=7)," ",([1]JudgeListBase!G75)))</f>
        <v>80107</v>
      </c>
      <c r="H74" s="6" t="str">
        <f>(IF(OR([1]JudgeListBase!$J75=1,[1]JudgeListBase!$J75=3,[1]JudgeListBase!$J75=5,[1]JudgeListBase!$J75=7)," ",([1]JudgeListBase!H75)))</f>
        <v>303-646-4081</v>
      </c>
      <c r="I74" s="6" t="str">
        <f>(IF(OR([1]JudgeListBase!$J75=4,[1]JudgeListBase!$J75=5,[1]JudgeListBase!$J75=6,[1]JudgeListBase!$J75=7)," ",([1]JudgeListBase!I75)))</f>
        <v>dinnree@skybeam.com</v>
      </c>
    </row>
    <row r="75" spans="1:9" x14ac:dyDescent="0.25">
      <c r="A75" s="6" t="str">
        <f>(IF([1]JudgeListBase!A76&gt;" ",[1]JudgeListBase!A76," "))</f>
        <v xml:space="preserve">Jacobs, Russell A </v>
      </c>
      <c r="B75" s="7" t="str">
        <f>(IF([1]JudgeListBase!B76&gt;" ",[1]JudgeListBase!B76," "))</f>
        <v>1992</v>
      </c>
      <c r="C75" s="7" t="str">
        <f>(IF([1]JudgeListBase!C76&gt;" ",[1]JudgeListBase!C76," "))</f>
        <v>AB</v>
      </c>
      <c r="D75" s="6" t="str">
        <f>(IF(OR([1]JudgeListBase!$J76=2,[1]JudgeListBase!$J76=3,[1]JudgeListBase!$J76=6,[1]JudgeListBase!$J76=7)," ",([1]JudgeListBase!D76)))</f>
        <v>7045 SE 61st St</v>
      </c>
      <c r="E75" s="6" t="str">
        <f>(IF(OR([1]JudgeListBase!$J76=6,[1]JudgeListBase!$J76=7)," ",([1]JudgeListBase!E76)))</f>
        <v>Tecumseh</v>
      </c>
      <c r="F75" s="6" t="str">
        <f>(IF([1]JudgeListBase!F76&gt;" ",[1]JudgeListBase!F76," "))</f>
        <v>KS</v>
      </c>
      <c r="G75" s="7">
        <f>(IF(OR([1]JudgeListBase!$J76=2,[1]JudgeListBase!$J76=3,[1]JudgeListBase!$J76=6,[1]JudgeListBase!$J76=7)," ",([1]JudgeListBase!G76)))</f>
        <v>66542</v>
      </c>
      <c r="H75" s="6" t="str">
        <f>(IF(OR([1]JudgeListBase!$J76=1,[1]JudgeListBase!$J76=3,[1]JudgeListBase!$J76=5,[1]JudgeListBase!$J76=7)," ",([1]JudgeListBase!H76)))</f>
        <v>785-379-5430</v>
      </c>
      <c r="I75" s="6" t="str">
        <f>(IF(OR([1]JudgeListBase!$J76=4,[1]JudgeListBase!$J76=5,[1]JudgeListBase!$J76=6,[1]JudgeListBase!$J76=7)," ",([1]JudgeListBase!I76)))</f>
        <v>russjacobs4@gmail.com</v>
      </c>
    </row>
    <row r="76" spans="1:9" x14ac:dyDescent="0.25">
      <c r="A76" s="6" t="str">
        <f>(IF([1]JudgeListBase!A77&gt;" ",[1]JudgeListBase!A77," "))</f>
        <v xml:space="preserve">Jacobs, Vickie </v>
      </c>
      <c r="B76" s="7" t="str">
        <f>(IF([1]JudgeListBase!B77&gt;" ",[1]JudgeListBase!B77," "))</f>
        <v>2003</v>
      </c>
      <c r="C76" s="7" t="str">
        <f>(IF([1]JudgeListBase!C77&gt;" ",[1]JudgeListBase!C77," "))</f>
        <v>AB</v>
      </c>
      <c r="D76" s="6" t="str">
        <f>(IF(OR([1]JudgeListBase!$J77=2,[1]JudgeListBase!$J77=3,[1]JudgeListBase!$J77=6,[1]JudgeListBase!$J77=7)," ",([1]JudgeListBase!D77)))</f>
        <v>7045 SE 61st St</v>
      </c>
      <c r="E76" s="6" t="str">
        <f>(IF(OR([1]JudgeListBase!$J77=6,[1]JudgeListBase!$J77=7)," ",([1]JudgeListBase!E77)))</f>
        <v>Tecumseh</v>
      </c>
      <c r="F76" s="6" t="str">
        <f>(IF([1]JudgeListBase!F77&gt;" ",[1]JudgeListBase!F77," "))</f>
        <v>KS</v>
      </c>
      <c r="G76" s="7">
        <f>(IF(OR([1]JudgeListBase!$J77=2,[1]JudgeListBase!$J77=3,[1]JudgeListBase!$J77=6,[1]JudgeListBase!$J77=7)," ",([1]JudgeListBase!G77)))</f>
        <v>66542</v>
      </c>
      <c r="H76" s="6" t="str">
        <f>(IF(OR([1]JudgeListBase!$J77=1,[1]JudgeListBase!$J77=3,[1]JudgeListBase!$J77=5,[1]JudgeListBase!$J77=7)," ",([1]JudgeListBase!H77)))</f>
        <v>785-379-5430</v>
      </c>
      <c r="I76" s="6" t="str">
        <f>(IF(OR([1]JudgeListBase!$J77=4,[1]JudgeListBase!$J77=5,[1]JudgeListBase!$J77=6,[1]JudgeListBase!$J77=7)," ",([1]JudgeListBase!I77)))</f>
        <v>VickieJacobs47@gmail.com</v>
      </c>
    </row>
    <row r="77" spans="1:9" x14ac:dyDescent="0.25">
      <c r="A77" s="6" t="str">
        <f>(IF([1]JudgeListBase!A78&gt;" ",[1]JudgeListBase!A78," "))</f>
        <v xml:space="preserve">Jones, Jayme </v>
      </c>
      <c r="B77" s="7" t="str">
        <f>(IF([1]JudgeListBase!B78&gt;" ",[1]JudgeListBase!B78," "))</f>
        <v>2004</v>
      </c>
      <c r="C77" s="7" t="str">
        <f>(IF([1]JudgeListBase!C78&gt;" ",[1]JudgeListBase!C78," "))</f>
        <v>AB</v>
      </c>
      <c r="D77" s="6" t="str">
        <f>(IF(OR([1]JudgeListBase!$J78=2,[1]JudgeListBase!$J78=3,[1]JudgeListBase!$J78=6,[1]JudgeListBase!$J78=7)," ",([1]JudgeListBase!D78)))</f>
        <v>6563 Frankie Ln</v>
      </c>
      <c r="E77" s="6" t="str">
        <f>(IF(OR([1]JudgeListBase!$J78=6,[1]JudgeListBase!$J78=7)," ",([1]JudgeListBase!E78)))</f>
        <v>Salinas</v>
      </c>
      <c r="F77" s="6" t="str">
        <f>(IF([1]JudgeListBase!F78&gt;" ",[1]JudgeListBase!F78," "))</f>
        <v>CA</v>
      </c>
      <c r="G77" s="7">
        <f>(IF(OR([1]JudgeListBase!$J78=2,[1]JudgeListBase!$J78=3,[1]JudgeListBase!$J78=6,[1]JudgeListBase!$J78=7)," ",([1]JudgeListBase!G78)))</f>
        <v>93907</v>
      </c>
      <c r="H77" s="6" t="str">
        <f>(IF(OR([1]JudgeListBase!$J78=1,[1]JudgeListBase!$J78=3,[1]JudgeListBase!$J78=5,[1]JudgeListBase!$J78=7)," ",([1]JudgeListBase!H78)))</f>
        <v>831-682-6933 [C]</v>
      </c>
      <c r="I77" s="6" t="str">
        <f>(IF(OR([1]JudgeListBase!$J78=4,[1]JudgeListBase!$J78=5,[1]JudgeListBase!$J78=6,[1]JudgeListBase!$J78=7)," ",([1]JudgeListBase!I78)))</f>
        <v>JaymeJones@aol.com</v>
      </c>
    </row>
    <row r="78" spans="1:9" x14ac:dyDescent="0.25">
      <c r="A78" s="6" t="str">
        <f>(IF([1]JudgeListBase!A79&gt;" ",[1]JudgeListBase!A79," "))</f>
        <v xml:space="preserve">Kaltenborn, Katie </v>
      </c>
      <c r="B78" s="7" t="str">
        <f>(IF([1]JudgeListBase!B79&gt;" ",[1]JudgeListBase!B79," "))</f>
        <v>1987</v>
      </c>
      <c r="C78" s="7" t="str">
        <f>(IF([1]JudgeListBase!C79&gt;" ",[1]JudgeListBase!C79," "))</f>
        <v>AB</v>
      </c>
      <c r="D78" s="6" t="str">
        <f>(IF(OR([1]JudgeListBase!$J79=2,[1]JudgeListBase!$J79=3,[1]JudgeListBase!$J79=6,[1]JudgeListBase!$J79=7)," ",([1]JudgeListBase!D79)))</f>
        <v>5104 KY Hwy 1842 N</v>
      </c>
      <c r="E78" s="6" t="str">
        <f>(IF(OR([1]JudgeListBase!$J79=6,[1]JudgeListBase!$J79=7)," ",([1]JudgeListBase!E79)))</f>
        <v>Cynthiana</v>
      </c>
      <c r="F78" s="6" t="str">
        <f>(IF([1]JudgeListBase!F79&gt;" ",[1]JudgeListBase!F79," "))</f>
        <v>KY</v>
      </c>
      <c r="G78" s="7">
        <f>(IF(OR([1]JudgeListBase!$J79=2,[1]JudgeListBase!$J79=3,[1]JudgeListBase!$J79=6,[1]JudgeListBase!$J79=7)," ",([1]JudgeListBase!G79)))</f>
        <v>41031</v>
      </c>
      <c r="H78" s="6" t="str">
        <f>(IF(OR([1]JudgeListBase!$J79=1,[1]JudgeListBase!$J79=3,[1]JudgeListBase!$J79=5,[1]JudgeListBase!$J79=7)," ",([1]JudgeListBase!H79)))</f>
        <v>859-234-6266</v>
      </c>
      <c r="I78" s="6" t="str">
        <f>(IF(OR([1]JudgeListBase!$J79=4,[1]JudgeListBase!$J79=5,[1]JudgeListBase!$J79=6,[1]JudgeListBase!$J79=7)," ",([1]JudgeListBase!I79)))</f>
        <v>kkaltenborn@wildblue.net</v>
      </c>
    </row>
    <row r="79" spans="1:9" x14ac:dyDescent="0.25">
      <c r="A79" s="6" t="str">
        <f>(IF([1]JudgeListBase!A80&gt;" ",[1]JudgeListBase!A80," "))</f>
        <v xml:space="preserve">Kelly, Kathleen </v>
      </c>
      <c r="B79" s="7" t="str">
        <f>(IF([1]JudgeListBase!B80&gt;" ",[1]JudgeListBase!B80," "))</f>
        <v>1986</v>
      </c>
      <c r="C79" s="7" t="str">
        <f>(IF([1]JudgeListBase!C80&gt;" ",[1]JudgeListBase!C80," "))</f>
        <v>AB</v>
      </c>
      <c r="D79" s="6" t="str">
        <f>(IF(OR([1]JudgeListBase!$J80=2,[1]JudgeListBase!$J80=3,[1]JudgeListBase!$J80=6,[1]JudgeListBase!$J80=7)," ",([1]JudgeListBase!D80)))</f>
        <v>7500 Greyhawk Ct</v>
      </c>
      <c r="E79" s="6" t="str">
        <f>(IF(OR([1]JudgeListBase!$J80=6,[1]JudgeListBase!$J80=7)," ",([1]JudgeListBase!E80)))</f>
        <v>Sacramento</v>
      </c>
      <c r="F79" s="6" t="str">
        <f>(IF([1]JudgeListBase!F80&gt;" ",[1]JudgeListBase!F80," "))</f>
        <v>CA</v>
      </c>
      <c r="G79" s="7">
        <f>(IF(OR([1]JudgeListBase!$J80=2,[1]JudgeListBase!$J80=3,[1]JudgeListBase!$J80=6,[1]JudgeListBase!$J80=7)," ",([1]JudgeListBase!G80)))</f>
        <v>95828</v>
      </c>
      <c r="H79" s="6" t="str">
        <f>(IF(OR([1]JudgeListBase!$J80=1,[1]JudgeListBase!$J80=3,[1]JudgeListBase!$J80=5,[1]JudgeListBase!$J80=7)," ",([1]JudgeListBase!H80)))</f>
        <v>916-429-1431</v>
      </c>
      <c r="I79" s="6" t="str">
        <f>(IF(OR([1]JudgeListBase!$J80=4,[1]JudgeListBase!$J80=5,[1]JudgeListBase!$J80=6,[1]JudgeListBase!$J80=7)," ",([1]JudgeListBase!I80)))</f>
        <v>Kathy.K@mac.com</v>
      </c>
    </row>
    <row r="80" spans="1:9" ht="30" x14ac:dyDescent="0.25">
      <c r="A80" s="6" t="str">
        <f>(IF([1]JudgeListBase!A81&gt;" ",[1]JudgeListBase!A81," "))</f>
        <v>Klein, Steven L</v>
      </c>
      <c r="B80" s="7" t="str">
        <f>(IF([1]JudgeListBase!B81&gt;" ",[1]JudgeListBase!B81," "))</f>
        <v>2004</v>
      </c>
      <c r="C80" s="7" t="str">
        <f>(IF([1]JudgeListBase!C81&gt;" ",[1]JudgeListBase!C81," "))</f>
        <v>W</v>
      </c>
      <c r="D80" s="6" t="str">
        <f>(IF(OR([1]JudgeListBase!$J81=2,[1]JudgeListBase!$J81=3,[1]JudgeListBase!$J81=6,[1]JudgeListBase!$J81=7)," ",([1]JudgeListBase!D81)))</f>
        <v>6820 S 66th Ave</v>
      </c>
      <c r="E80" s="6" t="str">
        <f>(IF(OR([1]JudgeListBase!$J81=6,[1]JudgeListBase!$J81=7)," ",([1]JudgeListBase!E81)))</f>
        <v>Laveen</v>
      </c>
      <c r="F80" s="6" t="str">
        <f>(IF([1]JudgeListBase!F81&gt;" ",[1]JudgeListBase!F81," "))</f>
        <v>AZ</v>
      </c>
      <c r="G80" s="7">
        <f>(IF(OR([1]JudgeListBase!$J81=2,[1]JudgeListBase!$J81=3,[1]JudgeListBase!$J81=6,[1]JudgeListBase!$J81=7)," ",([1]JudgeListBase!G81)))</f>
        <v>85339</v>
      </c>
      <c r="H80" s="6" t="str">
        <f>(IF(OR([1]JudgeListBase!$J81=1,[1]JudgeListBase!$J81=3,[1]JudgeListBase!$J81=5,[1]JudgeListBase!$J81=7)," ",([1]JudgeListBase!H81)))</f>
        <v>602-237-2965</v>
      </c>
      <c r="I80" s="6" t="str">
        <f>(IF(OR([1]JudgeListBase!$J81=4,[1]JudgeListBase!$J81=5,[1]JudgeListBase!$J81=6,[1]JudgeListBase!$J81=7)," ",([1]JudgeListBase!I81)))</f>
        <v>Grovenorwhippets@earthlink.net</v>
      </c>
    </row>
    <row r="81" spans="1:9" ht="30" x14ac:dyDescent="0.25">
      <c r="A81" s="6" t="str">
        <f>(IF([1]JudgeListBase!A82&gt;" ",[1]JudgeListBase!A82," "))</f>
        <v>Kominek, Eddie</v>
      </c>
      <c r="B81" s="7" t="str">
        <f>(IF([1]JudgeListBase!B82&gt;" ",[1]JudgeListBase!B82," "))</f>
        <v>2014</v>
      </c>
      <c r="C81" s="7" t="str">
        <f>(IF([1]JudgeListBase!C82&gt;" ",[1]JudgeListBase!C82," "))</f>
        <v>Prov</v>
      </c>
      <c r="D81" s="6" t="str">
        <f>(IF(OR([1]JudgeListBase!$J82=2,[1]JudgeListBase!$J82=3,[1]JudgeListBase!$J82=6,[1]JudgeListBase!$J82=7)," ",([1]JudgeListBase!D82)))</f>
        <v>123 Glendale Rd.</v>
      </c>
      <c r="E81" s="6" t="str">
        <f>(IF(OR([1]JudgeListBase!$J82=6,[1]JudgeListBase!$J82=7)," ",([1]JudgeListBase!E82)))</f>
        <v>Limestone</v>
      </c>
      <c r="F81" s="6" t="str">
        <f>(IF([1]JudgeListBase!F82&gt;" ",[1]JudgeListBase!F82," "))</f>
        <v>TN</v>
      </c>
      <c r="G81" s="7" t="str">
        <f>(IF(OR([1]JudgeListBase!$J82=2,[1]JudgeListBase!$J82=3,[1]JudgeListBase!$J82=6,[1]JudgeListBase!$J82=7)," ",([1]JudgeListBase!G82)))</f>
        <v>37681</v>
      </c>
      <c r="H81" s="6" t="str">
        <f>(IF(OR([1]JudgeListBase!$J82=1,[1]JudgeListBase!$J82=3,[1]JudgeListBase!$J82=5,[1]JudgeListBase!$J82=7)," ",([1]JudgeListBase!H82)))</f>
        <v>919-323-3353 
205-757-0290 (C )</v>
      </c>
      <c r="I81" s="6" t="str">
        <f>(IF(OR([1]JudgeListBase!$J82=4,[1]JudgeListBase!$J82=5,[1]JudgeListBase!$J82=6,[1]JudgeListBase!$J82=7)," ",([1]JudgeListBase!I82)))</f>
        <v>eddie@KominekAfghans.com</v>
      </c>
    </row>
    <row r="82" spans="1:9" ht="30" x14ac:dyDescent="0.25">
      <c r="A82" s="6" t="str">
        <f>(IF([1]JudgeListBase!A83&gt;" ",[1]JudgeListBase!A83," "))</f>
        <v>Kominek, Selma</v>
      </c>
      <c r="B82" s="7" t="str">
        <f>(IF([1]JudgeListBase!B83&gt;" ",[1]JudgeListBase!B83," "))</f>
        <v>2014</v>
      </c>
      <c r="C82" s="7" t="str">
        <f>(IF([1]JudgeListBase!C83&gt;" ",[1]JudgeListBase!C83," "))</f>
        <v>(Appren)</v>
      </c>
      <c r="D82" s="6" t="str">
        <f>(IF(OR([1]JudgeListBase!$J83=2,[1]JudgeListBase!$J83=3,[1]JudgeListBase!$J83=6,[1]JudgeListBase!$J83=7)," ",([1]JudgeListBase!D83)))</f>
        <v>123 Glendale Rd.</v>
      </c>
      <c r="E82" s="6" t="str">
        <f>(IF(OR([1]JudgeListBase!$J83=6,[1]JudgeListBase!$J83=7)," ",([1]JudgeListBase!E83)))</f>
        <v>Limestone</v>
      </c>
      <c r="F82" s="6" t="str">
        <f>(IF([1]JudgeListBase!F83&gt;" ",[1]JudgeListBase!F83," "))</f>
        <v>TN</v>
      </c>
      <c r="G82" s="7" t="str">
        <f>(IF(OR([1]JudgeListBase!$J83=2,[1]JudgeListBase!$J83=3,[1]JudgeListBase!$J83=6,[1]JudgeListBase!$J83=7)," ",([1]JudgeListBase!G83)))</f>
        <v>37681</v>
      </c>
      <c r="H82" s="6" t="str">
        <f>(IF(OR([1]JudgeListBase!$J83=1,[1]JudgeListBase!$J83=3,[1]JudgeListBase!$J83=5,[1]JudgeListBase!$J83=7)," ",([1]JudgeListBase!H83)))</f>
        <v>919-323-3353 
423-491-1558 (C )</v>
      </c>
      <c r="I82" s="6" t="str">
        <f>(IF(OR([1]JudgeListBase!$J83=4,[1]JudgeListBase!$J83=5,[1]JudgeListBase!$J83=6,[1]JudgeListBase!$J83=7)," ",([1]JudgeListBase!I83)))</f>
        <v>selma@KominekAfghans.com</v>
      </c>
    </row>
    <row r="83" spans="1:9" x14ac:dyDescent="0.25">
      <c r="A83" s="6" t="str">
        <f>(IF([1]JudgeListBase!A84&gt;" ",[1]JudgeListBase!A84," "))</f>
        <v xml:space="preserve">Kort, Susan </v>
      </c>
      <c r="B83" s="7" t="str">
        <f>(IF([1]JudgeListBase!B84&gt;" ",[1]JudgeListBase!B84," "))</f>
        <v>1997</v>
      </c>
      <c r="C83" s="7" t="str">
        <f>(IF([1]JudgeListBase!C84&gt;" ",[1]JudgeListBase!C84," "))</f>
        <v>AB</v>
      </c>
      <c r="D83" s="6" t="str">
        <f>(IF(OR([1]JudgeListBase!$J84=2,[1]JudgeListBase!$J84=3,[1]JudgeListBase!$J84=6,[1]JudgeListBase!$J84=7)," ",([1]JudgeListBase!D84)))</f>
        <v>21004 Parkcrest Dr</v>
      </c>
      <c r="E83" s="6" t="str">
        <f>(IF(OR([1]JudgeListBase!$J84=6,[1]JudgeListBase!$J84=7)," ",([1]JudgeListBase!E84)))</f>
        <v>Eustis</v>
      </c>
      <c r="F83" s="6" t="str">
        <f>(IF([1]JudgeListBase!F84&gt;" ",[1]JudgeListBase!F84," "))</f>
        <v>FL</v>
      </c>
      <c r="G83" s="7" t="str">
        <f>(IF(OR([1]JudgeListBase!$J84=2,[1]JudgeListBase!$J84=3,[1]JudgeListBase!$J84=6,[1]JudgeListBase!$J84=7)," ",([1]JudgeListBase!G84)))</f>
        <v>32736</v>
      </c>
      <c r="H83" s="6" t="str">
        <f>(IF(OR([1]JudgeListBase!$J84=1,[1]JudgeListBase!$J84=3,[1]JudgeListBase!$J84=5,[1]JudgeListBase!$J84=7)," ",([1]JudgeListBase!H84)))</f>
        <v xml:space="preserve"> </v>
      </c>
      <c r="I83" s="6" t="str">
        <f>(IF(OR([1]JudgeListBase!$J84=4,[1]JudgeListBase!$J84=5,[1]JudgeListBase!$J84=6,[1]JudgeListBase!$J84=7)," ",([1]JudgeListBase!I84)))</f>
        <v>SUNFIREGREYS@aol.com</v>
      </c>
    </row>
    <row r="84" spans="1:9" x14ac:dyDescent="0.25">
      <c r="A84" s="6" t="str">
        <f>(IF([1]JudgeListBase!A85&gt;" ",[1]JudgeListBase!A85," "))</f>
        <v>Koscinski, Ginnie</v>
      </c>
      <c r="B84" s="7" t="str">
        <f>(IF([1]JudgeListBase!B85&gt;" ",[1]JudgeListBase!B85," "))</f>
        <v>2011</v>
      </c>
      <c r="C84" s="7" t="str">
        <f>(IF([1]JudgeListBase!C85&gt;" ",[1]JudgeListBase!C85," "))</f>
        <v>AB</v>
      </c>
      <c r="D84" s="6" t="str">
        <f>(IF(OR([1]JudgeListBase!$J85=2,[1]JudgeListBase!$J85=3,[1]JudgeListBase!$J85=6,[1]JudgeListBase!$J85=7)," ",([1]JudgeListBase!D85)))</f>
        <v>3909 Onawa Ct</v>
      </c>
      <c r="E84" s="6" t="str">
        <f>(IF(OR([1]JudgeListBase!$J85=6,[1]JudgeListBase!$J85=7)," ",([1]JudgeListBase!E85)))</f>
        <v>Antelope</v>
      </c>
      <c r="F84" s="6" t="str">
        <f>(IF([1]JudgeListBase!F85&gt;" ",[1]JudgeListBase!F85," "))</f>
        <v>CA</v>
      </c>
      <c r="G84" s="7" t="str">
        <f>(IF(OR([1]JudgeListBase!$J85=2,[1]JudgeListBase!$J85=3,[1]JudgeListBase!$J85=6,[1]JudgeListBase!$J85=7)," ",([1]JudgeListBase!G85)))</f>
        <v>95843</v>
      </c>
      <c r="H84" s="6" t="str">
        <f>(IF(OR([1]JudgeListBase!$J85=1,[1]JudgeListBase!$J85=3,[1]JudgeListBase!$J85=5,[1]JudgeListBase!$J85=7)," ",([1]JudgeListBase!H85)))</f>
        <v>916-995-7664</v>
      </c>
      <c r="I84" s="6" t="str">
        <f>(IF(OR([1]JudgeListBase!$J85=4,[1]JudgeListBase!$J85=5,[1]JudgeListBase!$J85=6,[1]JudgeListBase!$J85=7)," ",([1]JudgeListBase!I85)))</f>
        <v>redafghans@comcast.net</v>
      </c>
    </row>
    <row r="85" spans="1:9" x14ac:dyDescent="0.25">
      <c r="A85" s="6" t="str">
        <f>(IF([1]JudgeListBase!A86&gt;" ",[1]JudgeListBase!A86," "))</f>
        <v>Kunard, Darci</v>
      </c>
      <c r="B85" s="7" t="str">
        <f>(IF([1]JudgeListBase!B86&gt;" ",[1]JudgeListBase!B86," "))</f>
        <v>2012</v>
      </c>
      <c r="C85" s="7" t="str">
        <f>(IF([1]JudgeListBase!C86&gt;" ",[1]JudgeListBase!C86," "))</f>
        <v>AB</v>
      </c>
      <c r="D85" s="6" t="str">
        <f>(IF(OR([1]JudgeListBase!$J86=2,[1]JudgeListBase!$J86=3,[1]JudgeListBase!$J86=6,[1]JudgeListBase!$J86=7)," ",([1]JudgeListBase!D86)))</f>
        <v>17531 E. 104th Place</v>
      </c>
      <c r="E85" s="6" t="str">
        <f>(IF(OR([1]JudgeListBase!$J86=6,[1]JudgeListBase!$J86=7)," ",([1]JudgeListBase!E86)))</f>
        <v>Reunion</v>
      </c>
      <c r="F85" s="6" t="str">
        <f>(IF([1]JudgeListBase!F86&gt;" ",[1]JudgeListBase!F86," "))</f>
        <v>CO</v>
      </c>
      <c r="G85" s="7" t="str">
        <f>(IF(OR([1]JudgeListBase!$J86=2,[1]JudgeListBase!$J86=3,[1]JudgeListBase!$J86=6,[1]JudgeListBase!$J86=7)," ",([1]JudgeListBase!G86)))</f>
        <v>80022</v>
      </c>
      <c r="H85" s="6" t="str">
        <f>(IF(OR([1]JudgeListBase!$J86=1,[1]JudgeListBase!$J86=3,[1]JudgeListBase!$J86=5,[1]JudgeListBase!$J86=7)," ",([1]JudgeListBase!H86)))</f>
        <v>720-938-3303</v>
      </c>
      <c r="I85" s="6" t="str">
        <f>(IF(OR([1]JudgeListBase!$J86=4,[1]JudgeListBase!$J86=5,[1]JudgeListBase!$J86=6,[1]JudgeListBase!$J86=7)," ",([1]JudgeListBase!I86)))</f>
        <v xml:space="preserve"> kdarci@yahoo.com</v>
      </c>
    </row>
    <row r="86" spans="1:9" x14ac:dyDescent="0.25">
      <c r="A86" s="6" t="str">
        <f>(IF([1]JudgeListBase!A87&gt;" ",[1]JudgeListBase!A87," "))</f>
        <v>Kytta, Paul</v>
      </c>
      <c r="B86" s="7" t="str">
        <f>(IF([1]JudgeListBase!B87&gt;" ",[1]JudgeListBase!B87," "))</f>
        <v>2010</v>
      </c>
      <c r="C86" s="7" t="str">
        <f>(IF([1]JudgeListBase!C87&gt;" ",[1]JudgeListBase!C87," "))</f>
        <v>AB</v>
      </c>
      <c r="D86" s="6" t="str">
        <f>(IF(OR([1]JudgeListBase!$J87=2,[1]JudgeListBase!$J87=3,[1]JudgeListBase!$J87=6,[1]JudgeListBase!$J87=7)," ",([1]JudgeListBase!D87)))</f>
        <v>1338 Red Bush Lane</v>
      </c>
      <c r="E86" s="6" t="str">
        <f>(IF(OR([1]JudgeListBase!$J87=6,[1]JudgeListBase!$J87=7)," ",([1]JudgeListBase!E87)))</f>
        <v>Macedonia</v>
      </c>
      <c r="F86" s="6" t="str">
        <f>(IF([1]JudgeListBase!F87&gt;" ",[1]JudgeListBase!F87," "))</f>
        <v>OH</v>
      </c>
      <c r="G86" s="7" t="str">
        <f>(IF(OR([1]JudgeListBase!$J87=2,[1]JudgeListBase!$J87=3,[1]JudgeListBase!$J87=6,[1]JudgeListBase!$J87=7)," ",([1]JudgeListBase!G87)))</f>
        <v>44056</v>
      </c>
      <c r="H86" s="6" t="str">
        <f>(IF(OR([1]JudgeListBase!$J87=1,[1]JudgeListBase!$J87=3,[1]JudgeListBase!$J87=5,[1]JudgeListBase!$J87=7)," ",([1]JudgeListBase!H87)))</f>
        <v>330-348-9372</v>
      </c>
      <c r="I86" s="6" t="str">
        <f>(IF(OR([1]JudgeListBase!$J87=4,[1]JudgeListBase!$J87=5,[1]JudgeListBase!$J87=6,[1]JudgeListBase!$J87=7)," ",([1]JudgeListBase!I87)))</f>
        <v>kytta@roadrunner.com</v>
      </c>
    </row>
    <row r="87" spans="1:9" x14ac:dyDescent="0.25">
      <c r="A87" s="6" t="str">
        <f>(IF([1]JudgeListBase!A88&gt;" ",[1]JudgeListBase!A88," "))</f>
        <v xml:space="preserve">Leborn, Torrea </v>
      </c>
      <c r="B87" s="7" t="str">
        <f>(IF([1]JudgeListBase!B88&gt;" ",[1]JudgeListBase!B88," "))</f>
        <v>1992</v>
      </c>
      <c r="C87" s="7" t="str">
        <f>(IF([1]JudgeListBase!C88&gt;" ",[1]JudgeListBase!C88," "))</f>
        <v>AB</v>
      </c>
      <c r="D87" s="6" t="str">
        <f>(IF(OR([1]JudgeListBase!$J88=2,[1]JudgeListBase!$J88=3,[1]JudgeListBase!$J88=6,[1]JudgeListBase!$J88=7)," ",([1]JudgeListBase!D88)))</f>
        <v>PO Box 1352</v>
      </c>
      <c r="E87" s="6" t="str">
        <f>(IF(OR([1]JudgeListBase!$J88=6,[1]JudgeListBase!$J88=7)," ",([1]JudgeListBase!E88)))</f>
        <v>Chadds Ford</v>
      </c>
      <c r="F87" s="6" t="str">
        <f>(IF([1]JudgeListBase!F88&gt;" ",[1]JudgeListBase!F88," "))</f>
        <v>PA</v>
      </c>
      <c r="G87" s="7">
        <f>(IF(OR([1]JudgeListBase!$J88=2,[1]JudgeListBase!$J88=3,[1]JudgeListBase!$J88=6,[1]JudgeListBase!$J88=7)," ",([1]JudgeListBase!G88)))</f>
        <v>19317</v>
      </c>
      <c r="H87" s="6" t="str">
        <f>(IF(OR([1]JudgeListBase!$J88=1,[1]JudgeListBase!$J88=3,[1]JudgeListBase!$J88=5,[1]JudgeListBase!$J88=7)," ",([1]JudgeListBase!H88)))</f>
        <v>610-793-0463</v>
      </c>
      <c r="I87" s="6" t="str">
        <f>(IF(OR([1]JudgeListBase!$J88=4,[1]JudgeListBase!$J88=5,[1]JudgeListBase!$J88=6,[1]JudgeListBase!$J88=7)," ",([1]JudgeListBase!I88)))</f>
        <v>swanmanborzoi@gmail.com</v>
      </c>
    </row>
    <row r="88" spans="1:9" x14ac:dyDescent="0.25">
      <c r="A88" s="6" t="str">
        <f>(IF([1]JudgeListBase!A89&gt;" ",[1]JudgeListBase!A89," "))</f>
        <v>Lenahan, Sara</v>
      </c>
      <c r="B88" s="7" t="str">
        <f>(IF([1]JudgeListBase!B89&gt;" ",[1]JudgeListBase!B89," "))</f>
        <v>2010</v>
      </c>
      <c r="C88" s="7" t="str">
        <f>(IF([1]JudgeListBase!C89&gt;" ",[1]JudgeListBase!C89," "))</f>
        <v>AB</v>
      </c>
      <c r="D88" s="6" t="str">
        <f>(IF(OR([1]JudgeListBase!$J89=2,[1]JudgeListBase!$J89=3,[1]JudgeListBase!$J89=6,[1]JudgeListBase!$J89=7)," ",([1]JudgeListBase!D89)))</f>
        <v>100 Coleman St</v>
      </c>
      <c r="E88" s="6" t="str">
        <f>(IF(OR([1]JudgeListBase!$J89=6,[1]JudgeListBase!$J89=7)," ",([1]JudgeListBase!E89)))</f>
        <v>Laurens</v>
      </c>
      <c r="F88" s="6" t="str">
        <f>(IF([1]JudgeListBase!F89&gt;" ",[1]JudgeListBase!F89," "))</f>
        <v>SC</v>
      </c>
      <c r="G88" s="7" t="str">
        <f>(IF(OR([1]JudgeListBase!$J89=2,[1]JudgeListBase!$J89=3,[1]JudgeListBase!$J89=6,[1]JudgeListBase!$J89=7)," ",([1]JudgeListBase!G89)))</f>
        <v>29360</v>
      </c>
      <c r="H88" s="6" t="str">
        <f>(IF(OR([1]JudgeListBase!$J89=1,[1]JudgeListBase!$J89=3,[1]JudgeListBase!$J89=5,[1]JudgeListBase!$J89=7)," ",([1]JudgeListBase!H89)))</f>
        <v>864-340-1350</v>
      </c>
      <c r="I88" s="6" t="str">
        <f>(IF(OR([1]JudgeListBase!$J89=4,[1]JudgeListBase!$J89=5,[1]JudgeListBase!$J89=6,[1]JudgeListBase!$J89=7)," ",([1]JudgeListBase!I89)))</f>
        <v>M.saralenahan@gmail.com</v>
      </c>
    </row>
    <row r="89" spans="1:9" x14ac:dyDescent="0.25">
      <c r="A89" s="6" t="str">
        <f>(IF([1]JudgeListBase!A90&gt;" ",[1]JudgeListBase!A90," "))</f>
        <v xml:space="preserve">Leonard, Jeffrey </v>
      </c>
      <c r="B89" s="7" t="str">
        <f>(IF([1]JudgeListBase!B90&gt;" ",[1]JudgeListBase!B90," "))</f>
        <v>1992</v>
      </c>
      <c r="C89" s="7" t="str">
        <f>(IF([1]JudgeListBase!C90&gt;" ",[1]JudgeListBase!C90," "))</f>
        <v>AB</v>
      </c>
      <c r="D89" s="6" t="str">
        <f>(IF(OR([1]JudgeListBase!$J90=2,[1]JudgeListBase!$J90=3,[1]JudgeListBase!$J90=6,[1]JudgeListBase!$J90=7)," ",([1]JudgeListBase!D90)))</f>
        <v>1693 Shady Lane Dr</v>
      </c>
      <c r="E89" s="6" t="str">
        <f>(IF(OR([1]JudgeListBase!$J90=6,[1]JudgeListBase!$J90=7)," ",([1]JudgeListBase!E90)))</f>
        <v>Beavercreek</v>
      </c>
      <c r="F89" s="6" t="str">
        <f>(IF([1]JudgeListBase!F90&gt;" ",[1]JudgeListBase!F90," "))</f>
        <v>OH</v>
      </c>
      <c r="G89" s="7">
        <f>(IF(OR([1]JudgeListBase!$J90=2,[1]JudgeListBase!$J90=3,[1]JudgeListBase!$J90=6,[1]JudgeListBase!$J90=7)," ",([1]JudgeListBase!G90)))</f>
        <v>45432</v>
      </c>
      <c r="H89" s="6" t="str">
        <f>(IF(OR([1]JudgeListBase!$J90=1,[1]JudgeListBase!$J90=3,[1]JudgeListBase!$J90=5,[1]JudgeListBase!$J90=7)," ",([1]JudgeListBase!H90)))</f>
        <v>937-426-2871</v>
      </c>
      <c r="I89" s="6" t="str">
        <f>(IF(OR([1]JudgeListBase!$J90=4,[1]JudgeListBase!$J90=5,[1]JudgeListBase!$J90=6,[1]JudgeListBase!$J90=7)," ",([1]JudgeListBase!I90)))</f>
        <v>PEJeffyey@aol.com</v>
      </c>
    </row>
    <row r="90" spans="1:9" x14ac:dyDescent="0.25">
      <c r="A90" s="6" t="str">
        <f>(IF([1]JudgeListBase!A91&gt;" ",[1]JudgeListBase!A91," "))</f>
        <v xml:space="preserve">Leonard, Tracy </v>
      </c>
      <c r="B90" s="7" t="str">
        <f>(IF([1]JudgeListBase!B91&gt;" ",[1]JudgeListBase!B91," "))</f>
        <v>1992</v>
      </c>
      <c r="C90" s="7" t="str">
        <f>(IF([1]JudgeListBase!C91&gt;" ",[1]JudgeListBase!C91," "))</f>
        <v>AB</v>
      </c>
      <c r="D90" s="6" t="str">
        <f>(IF(OR([1]JudgeListBase!$J91=2,[1]JudgeListBase!$J91=3,[1]JudgeListBase!$J91=6,[1]JudgeListBase!$J91=7)," ",([1]JudgeListBase!D91)))</f>
        <v>1693 Shady Lane Dr</v>
      </c>
      <c r="E90" s="6" t="str">
        <f>(IF(OR([1]JudgeListBase!$J91=6,[1]JudgeListBase!$J91=7)," ",([1]JudgeListBase!E91)))</f>
        <v>Beavercreek</v>
      </c>
      <c r="F90" s="6" t="str">
        <f>(IF([1]JudgeListBase!F91&gt;" ",[1]JudgeListBase!F91," "))</f>
        <v>OH</v>
      </c>
      <c r="G90" s="7">
        <f>(IF(OR([1]JudgeListBase!$J91=2,[1]JudgeListBase!$J91=3,[1]JudgeListBase!$J91=6,[1]JudgeListBase!$J91=7)," ",([1]JudgeListBase!G91)))</f>
        <v>45432</v>
      </c>
      <c r="H90" s="6" t="str">
        <f>(IF(OR([1]JudgeListBase!$J91=1,[1]JudgeListBase!$J91=3,[1]JudgeListBase!$J91=5,[1]JudgeListBase!$J91=7)," ",([1]JudgeListBase!H91)))</f>
        <v>937-426-2871</v>
      </c>
      <c r="I90" s="6" t="str">
        <f>(IF(OR([1]JudgeListBase!$J91=4,[1]JudgeListBase!$J91=5,[1]JudgeListBase!$J91=6,[1]JudgeListBase!$J91=7)," ",([1]JudgeListBase!I91)))</f>
        <v>DctrTracy@aol.com</v>
      </c>
    </row>
    <row r="91" spans="1:9" ht="30" x14ac:dyDescent="0.25">
      <c r="A91" s="6" t="str">
        <f>(IF([1]JudgeListBase!A92&gt;" ",[1]JudgeListBase!A92," "))</f>
        <v xml:space="preserve">Levine, Beth </v>
      </c>
      <c r="B91" s="7" t="str">
        <f>(IF([1]JudgeListBase!B92&gt;" ",[1]JudgeListBase!B92," "))</f>
        <v>2005</v>
      </c>
      <c r="C91" s="7" t="str">
        <f>(IF([1]JudgeListBase!C92&gt;" ",[1]JudgeListBase!C92," "))</f>
        <v>AB</v>
      </c>
      <c r="D91" s="6" t="str">
        <f>(IF(OR([1]JudgeListBase!$J92=2,[1]JudgeListBase!$J92=3,[1]JudgeListBase!$J92=6,[1]JudgeListBase!$J92=7)," ",([1]JudgeListBase!D92)))</f>
        <v>PO Box 458</v>
      </c>
      <c r="E91" s="6" t="str">
        <f>(IF(OR([1]JudgeListBase!$J92=6,[1]JudgeListBase!$J92=7)," ",([1]JudgeListBase!E92)))</f>
        <v>Sultan</v>
      </c>
      <c r="F91" s="6" t="str">
        <f>(IF([1]JudgeListBase!F92&gt;" ",[1]JudgeListBase!F92," "))</f>
        <v>WA</v>
      </c>
      <c r="G91" s="7" t="str">
        <f>(IF(OR([1]JudgeListBase!$J92=2,[1]JudgeListBase!$J92=3,[1]JudgeListBase!$J92=6,[1]JudgeListBase!$J92=7)," ",([1]JudgeListBase!G92)))</f>
        <v>98294-0458</v>
      </c>
      <c r="H91" s="6" t="str">
        <f>(IF(OR([1]JudgeListBase!$J92=1,[1]JudgeListBase!$J92=3,[1]JudgeListBase!$J92=5,[1]JudgeListBase!$J92=7)," ",([1]JudgeListBase!H92)))</f>
        <v>425-609-1887</v>
      </c>
      <c r="I91" s="6" t="str">
        <f>(IF(OR([1]JudgeListBase!$J92=4,[1]JudgeListBase!$J92=5,[1]JudgeListBase!$J92=6,[1]JudgeListBase!$J92=7)," ",([1]JudgeListBase!I92)))</f>
        <v>serendipitywhippets@gmail.com</v>
      </c>
    </row>
    <row r="92" spans="1:9" x14ac:dyDescent="0.25">
      <c r="A92" s="6" t="str">
        <f>(IF([1]JudgeListBase!A93&gt;" ",[1]JudgeListBase!A93," "))</f>
        <v xml:space="preserve">Lipps, Jeffrey </v>
      </c>
      <c r="B92" s="7" t="str">
        <f>(IF([1]JudgeListBase!B93&gt;" ",[1]JudgeListBase!B93," "))</f>
        <v>2000</v>
      </c>
      <c r="C92" s="7" t="str">
        <f>(IF([1]JudgeListBase!C93&gt;" ",[1]JudgeListBase!C93," "))</f>
        <v>AB</v>
      </c>
      <c r="D92" s="6" t="str">
        <f>(IF(OR([1]JudgeListBase!$J93=2,[1]JudgeListBase!$J93=3,[1]JudgeListBase!$J93=6,[1]JudgeListBase!$J93=7)," ",([1]JudgeListBase!D93)))</f>
        <v>3052 Mann Rd</v>
      </c>
      <c r="E92" s="6" t="str">
        <f>(IF(OR([1]JudgeListBase!$J93=6,[1]JudgeListBase!$J93=7)," ",([1]JudgeListBase!E93)))</f>
        <v>Blacklick</v>
      </c>
      <c r="F92" s="6" t="str">
        <f>(IF([1]JudgeListBase!F93&gt;" ",[1]JudgeListBase!F93," "))</f>
        <v>OH</v>
      </c>
      <c r="G92" s="7">
        <f>(IF(OR([1]JudgeListBase!$J93=2,[1]JudgeListBase!$J93=3,[1]JudgeListBase!$J93=6,[1]JudgeListBase!$J93=7)," ",([1]JudgeListBase!G93)))</f>
        <v>43004</v>
      </c>
      <c r="H92" s="6" t="str">
        <f>(IF(OR([1]JudgeListBase!$J93=1,[1]JudgeListBase!$J93=3,[1]JudgeListBase!$J93=5,[1]JudgeListBase!$J93=7)," ",([1]JudgeListBase!H93)))</f>
        <v xml:space="preserve"> </v>
      </c>
      <c r="I92" s="6" t="str">
        <f>(IF(OR([1]JudgeListBase!$J93=4,[1]JudgeListBase!$J93=5,[1]JudgeListBase!$J93=6,[1]JudgeListBase!$J93=7)," ",([1]JudgeListBase!I93)))</f>
        <v xml:space="preserve">Lipps@carpenterlipps.com </v>
      </c>
    </row>
    <row r="93" spans="1:9" ht="30" x14ac:dyDescent="0.25">
      <c r="A93" s="6" t="str">
        <f>(IF([1]JudgeListBase!A94&gt;" ",[1]JudgeListBase!A94," "))</f>
        <v xml:space="preserve">Littleton, Leigh </v>
      </c>
      <c r="B93" s="7" t="str">
        <f>(IF([1]JudgeListBase!B94&gt;" ",[1]JudgeListBase!B94," "))</f>
        <v>1978</v>
      </c>
      <c r="C93" s="7" t="str">
        <f>(IF([1]JudgeListBase!C94&gt;" ",[1]JudgeListBase!C94," "))</f>
        <v>AB</v>
      </c>
      <c r="D93" s="6" t="str">
        <f>(IF(OR([1]JudgeListBase!$J94=2,[1]JudgeListBase!$J94=3,[1]JudgeListBase!$J94=6,[1]JudgeListBase!$J94=7)," ",([1]JudgeListBase!D94)))</f>
        <v>5879 Breckinridge Mill Rd</v>
      </c>
      <c r="E93" s="6" t="str">
        <f>(IF(OR([1]JudgeListBase!$J94=6,[1]JudgeListBase!$J94=7)," ",([1]JudgeListBase!E94)))</f>
        <v>Fincastle</v>
      </c>
      <c r="F93" s="6" t="str">
        <f>(IF([1]JudgeListBase!F94&gt;" ",[1]JudgeListBase!F94," "))</f>
        <v>VA</v>
      </c>
      <c r="G93" s="7" t="str">
        <f>(IF(OR([1]JudgeListBase!$J94=2,[1]JudgeListBase!$J94=3,[1]JudgeListBase!$J94=6,[1]JudgeListBase!$J94=7)," ",([1]JudgeListBase!G94)))</f>
        <v>24090-3460</v>
      </c>
      <c r="H93" s="6" t="str">
        <f>(IF(OR([1]JudgeListBase!$J94=1,[1]JudgeListBase!$J94=3,[1]JudgeListBase!$J94=5,[1]JudgeListBase!$J94=7)," ",([1]JudgeListBase!H94)))</f>
        <v>540-992-5793</v>
      </c>
      <c r="I93" s="6" t="str">
        <f>(IF(OR([1]JudgeListBase!$J94=4,[1]JudgeListBase!$J94=5,[1]JudgeListBase!$J94=6,[1]JudgeListBase!$J94=7)," ",([1]JudgeListBase!I94)))</f>
        <v>la.littleton2@gmail.com</v>
      </c>
    </row>
    <row r="94" spans="1:9" x14ac:dyDescent="0.25">
      <c r="A94" s="6" t="str">
        <f>(IF([1]JudgeListBase!A95&gt;" ",[1]JudgeListBase!A95," "))</f>
        <v>Lorenzo, Karen</v>
      </c>
      <c r="B94" s="7" t="str">
        <f>(IF([1]JudgeListBase!B95&gt;" ",[1]JudgeListBase!B95," "))</f>
        <v>2016</v>
      </c>
      <c r="C94" s="7" t="str">
        <f>(IF([1]JudgeListBase!C95&gt;" ",[1]JudgeListBase!C95," "))</f>
        <v>Prov</v>
      </c>
      <c r="D94" s="6" t="str">
        <f>(IF(OR([1]JudgeListBase!$J95=2,[1]JudgeListBase!$J95=3,[1]JudgeListBase!$J95=6,[1]JudgeListBase!$J95=7)," ",([1]JudgeListBase!D95)))</f>
        <v>1030 Myna Dr. Unit 136</v>
      </c>
      <c r="E94" s="6" t="str">
        <f>(IF(OR([1]JudgeListBase!$J95=6,[1]JudgeListBase!$J95=7)," ",([1]JudgeListBase!E95)))</f>
        <v>Ellijay</v>
      </c>
      <c r="F94" s="6" t="str">
        <f>(IF([1]JudgeListBase!F95&gt;" ",[1]JudgeListBase!F95," "))</f>
        <v>GA</v>
      </c>
      <c r="G94" s="7" t="str">
        <f>(IF(OR([1]JudgeListBase!$J95=2,[1]JudgeListBase!$J95=3,[1]JudgeListBase!$J95=6,[1]JudgeListBase!$J95=7)," ",([1]JudgeListBase!G95)))</f>
        <v>30540</v>
      </c>
      <c r="H94" s="6" t="str">
        <f>(IF(OR([1]JudgeListBase!$J95=1,[1]JudgeListBase!$J95=3,[1]JudgeListBase!$J95=5,[1]JudgeListBase!$J95=7)," ",([1]JudgeListBase!H95)))</f>
        <v>973-445-5420</v>
      </c>
      <c r="I94" s="6" t="str">
        <f>(IF(OR([1]JudgeListBase!$J95=4,[1]JudgeListBase!$J95=5,[1]JudgeListBase!$J95=6,[1]JudgeListBase!$J95=7)," ",([1]JudgeListBase!I95)))</f>
        <v>MFKLL10921@yahoo.com</v>
      </c>
    </row>
    <row r="95" spans="1:9" x14ac:dyDescent="0.25">
      <c r="A95" s="6" t="str">
        <f>(IF([1]JudgeListBase!A96&gt;" ",[1]JudgeListBase!A96," "))</f>
        <v xml:space="preserve">Lowe, Peter </v>
      </c>
      <c r="B95" s="7" t="str">
        <f>(IF([1]JudgeListBase!B96&gt;" ",[1]JudgeListBase!B96," "))</f>
        <v>1978</v>
      </c>
      <c r="C95" s="7" t="str">
        <f>(IF([1]JudgeListBase!C96&gt;" ",[1]JudgeListBase!C96," "))</f>
        <v>AB</v>
      </c>
      <c r="D95" s="6" t="str">
        <f>(IF(OR([1]JudgeListBase!$J96=2,[1]JudgeListBase!$J96=3,[1]JudgeListBase!$J96=6,[1]JudgeListBase!$J96=7)," ",([1]JudgeListBase!D96)))</f>
        <v xml:space="preserve"> </v>
      </c>
      <c r="E95" s="6" t="str">
        <f>(IF(OR([1]JudgeListBase!$J96=6,[1]JudgeListBase!$J96=7)," ",([1]JudgeListBase!E96)))</f>
        <v>Peyton</v>
      </c>
      <c r="F95" s="6" t="str">
        <f>(IF([1]JudgeListBase!F96&gt;" ",[1]JudgeListBase!F96," "))</f>
        <v>CO</v>
      </c>
      <c r="G95" s="7" t="str">
        <f>(IF(OR([1]JudgeListBase!$J96=2,[1]JudgeListBase!$J96=3,[1]JudgeListBase!$J96=6,[1]JudgeListBase!$J96=7)," ",([1]JudgeListBase!G96)))</f>
        <v xml:space="preserve"> </v>
      </c>
      <c r="H95" s="6" t="str">
        <f>(IF(OR([1]JudgeListBase!$J96=1,[1]JudgeListBase!$J96=3,[1]JudgeListBase!$J96=5,[1]JudgeListBase!$J96=7)," ",([1]JudgeListBase!H96)))</f>
        <v>719-683-8815</v>
      </c>
      <c r="I95" s="6" t="str">
        <f>(IF(OR([1]JudgeListBase!$J96=4,[1]JudgeListBase!$J96=5,[1]JudgeListBase!$J96=6,[1]JudgeListBase!$J96=7)," ",([1]JudgeListBase!I96)))</f>
        <v>pete_lowe@elpasotel.net</v>
      </c>
    </row>
    <row r="96" spans="1:9" x14ac:dyDescent="0.25">
      <c r="A96" s="6" t="str">
        <f>(IF([1]JudgeListBase!A97&gt;" ",[1]JudgeListBase!A97," "))</f>
        <v xml:space="preserve">Lowther, Judy L </v>
      </c>
      <c r="B96" s="7" t="str">
        <f>(IF([1]JudgeListBase!B97&gt;" ",[1]JudgeListBase!B97," "))</f>
        <v>1999</v>
      </c>
      <c r="C96" s="7" t="str">
        <f>(IF([1]JudgeListBase!C97&gt;" ",[1]JudgeListBase!C97," "))</f>
        <v>AB</v>
      </c>
      <c r="D96" s="6" t="str">
        <f>(IF(OR([1]JudgeListBase!$J97=2,[1]JudgeListBase!$J97=3,[1]JudgeListBase!$J97=6,[1]JudgeListBase!$J97=7)," ",([1]JudgeListBase!D97)))</f>
        <v>4300 Denison Ave</v>
      </c>
      <c r="E96" s="6" t="str">
        <f>(IF(OR([1]JudgeListBase!$J97=6,[1]JudgeListBase!$J97=7)," ",([1]JudgeListBase!E97)))</f>
        <v>Cleveland</v>
      </c>
      <c r="F96" s="6" t="str">
        <f>(IF([1]JudgeListBase!F97&gt;" ",[1]JudgeListBase!F97," "))</f>
        <v>OH</v>
      </c>
      <c r="G96" s="7">
        <f>(IF(OR([1]JudgeListBase!$J97=2,[1]JudgeListBase!$J97=3,[1]JudgeListBase!$J97=6,[1]JudgeListBase!$J97=7)," ",([1]JudgeListBase!G97)))</f>
        <v>44109</v>
      </c>
      <c r="H96" s="6" t="str">
        <f>(IF(OR([1]JudgeListBase!$J97=1,[1]JudgeListBase!$J97=3,[1]JudgeListBase!$J97=5,[1]JudgeListBase!$J97=7)," ",([1]JudgeListBase!H97)))</f>
        <v>216-402-9022</v>
      </c>
      <c r="I96" s="6" t="str">
        <f>(IF(OR([1]JudgeListBase!$J97=4,[1]JudgeListBase!$J97=5,[1]JudgeListBase!$J97=6,[1]JudgeListBase!$J97=7)," ",([1]JudgeListBase!I97)))</f>
        <v>Pfyre@PfyreWhpts.com</v>
      </c>
    </row>
    <row r="97" spans="1:9" x14ac:dyDescent="0.25">
      <c r="A97" s="6" t="str">
        <f>(IF([1]JudgeListBase!A98&gt;" ",[1]JudgeListBase!A98," "))</f>
        <v xml:space="preserve">Marciszewski, Bob </v>
      </c>
      <c r="B97" s="7" t="str">
        <f>(IF([1]JudgeListBase!B98&gt;" ",[1]JudgeListBase!B98," "))</f>
        <v>2009</v>
      </c>
      <c r="C97" s="7" t="str">
        <f>(IF([1]JudgeListBase!C98&gt;" ",[1]JudgeListBase!C98," "))</f>
        <v>AB</v>
      </c>
      <c r="D97" s="6" t="str">
        <f>(IF(OR([1]JudgeListBase!$J98=2,[1]JudgeListBase!$J98=3,[1]JudgeListBase!$J98=6,[1]JudgeListBase!$J98=7)," ",([1]JudgeListBase!D98)))</f>
        <v>11330 Glen Arm Road</v>
      </c>
      <c r="E97" s="6" t="str">
        <f>(IF(OR([1]JudgeListBase!$J98=6,[1]JudgeListBase!$J98=7)," ",([1]JudgeListBase!E98)))</f>
        <v>Glen Arm</v>
      </c>
      <c r="F97" s="6" t="str">
        <f>(IF([1]JudgeListBase!F98&gt;" ",[1]JudgeListBase!F98," "))</f>
        <v>MD</v>
      </c>
      <c r="G97" s="7">
        <f>(IF(OR([1]JudgeListBase!$J98=2,[1]JudgeListBase!$J98=3,[1]JudgeListBase!$J98=6,[1]JudgeListBase!$J98=7)," ",([1]JudgeListBase!G98)))</f>
        <v>21057</v>
      </c>
      <c r="H97" s="6" t="str">
        <f>(IF(OR([1]JudgeListBase!$J98=1,[1]JudgeListBase!$J98=3,[1]JudgeListBase!$J98=5,[1]JudgeListBase!$J98=7)," ",([1]JudgeListBase!H98)))</f>
        <v>410-663-7922</v>
      </c>
      <c r="I97" s="6" t="str">
        <f>(IF(OR([1]JudgeListBase!$J98=4,[1]JudgeListBase!$J98=5,[1]JudgeListBase!$J98=6,[1]JudgeListBase!$J98=7)," ",([1]JudgeListBase!I98)))</f>
        <v>BorzoiBobM@Verizon.net</v>
      </c>
    </row>
    <row r="98" spans="1:9" x14ac:dyDescent="0.25">
      <c r="A98" s="6" t="str">
        <f>(IF([1]JudgeListBase!A99&gt;" ",[1]JudgeListBase!A99," "))</f>
        <v xml:space="preserve">Martens, Will </v>
      </c>
      <c r="B98" s="7" t="str">
        <f>(IF([1]JudgeListBase!B99&gt;" ",[1]JudgeListBase!B99," "))</f>
        <v>1992</v>
      </c>
      <c r="C98" s="7" t="str">
        <f>(IF([1]JudgeListBase!C99&gt;" ",[1]JudgeListBase!C99," "))</f>
        <v>AB</v>
      </c>
      <c r="D98" s="6" t="str">
        <f>(IF(OR([1]JudgeListBase!$J99=2,[1]JudgeListBase!$J99=3,[1]JudgeListBase!$J99=6,[1]JudgeListBase!$J99=7)," ",([1]JudgeListBase!D99)))</f>
        <v>1564 CR 400 E</v>
      </c>
      <c r="E98" s="6" t="str">
        <f>(IF(OR([1]JudgeListBase!$J99=6,[1]JudgeListBase!$J99=7)," ",([1]JudgeListBase!E99)))</f>
        <v>Champaign</v>
      </c>
      <c r="F98" s="6" t="str">
        <f>(IF([1]JudgeListBase!F99&gt;" ",[1]JudgeListBase!F99," "))</f>
        <v>IL</v>
      </c>
      <c r="G98" s="7">
        <f>(IF(OR([1]JudgeListBase!$J99=2,[1]JudgeListBase!$J99=3,[1]JudgeListBase!$J99=6,[1]JudgeListBase!$J99=7)," ",([1]JudgeListBase!G99)))</f>
        <v>61822</v>
      </c>
      <c r="H98" s="6" t="str">
        <f>(IF(OR([1]JudgeListBase!$J99=1,[1]JudgeListBase!$J99=3,[1]JudgeListBase!$J99=5,[1]JudgeListBase!$J99=7)," ",([1]JudgeListBase!H99)))</f>
        <v>217-369-5824</v>
      </c>
      <c r="I98" s="6" t="str">
        <f>(IF(OR([1]JudgeListBase!$J99=4,[1]JudgeListBase!$J99=5,[1]JudgeListBase!$J99=6,[1]JudgeListBase!$J99=7)," ",([1]JudgeListBase!I99)))</f>
        <v>will@shopheeltotoe.com</v>
      </c>
    </row>
    <row r="99" spans="1:9" x14ac:dyDescent="0.25">
      <c r="A99" s="6" t="str">
        <f>(IF([1]JudgeListBase!A100&gt;" ",[1]JudgeListBase!A100," "))</f>
        <v xml:space="preserve">McDermott, Shannon </v>
      </c>
      <c r="B99" s="7" t="str">
        <f>(IF([1]JudgeListBase!B100&gt;" ",[1]JudgeListBase!B100," "))</f>
        <v>2012</v>
      </c>
      <c r="C99" s="7" t="str">
        <f>(IF([1]JudgeListBase!C100&gt;" ",[1]JudgeListBase!C100," "))</f>
        <v>W</v>
      </c>
      <c r="D99" s="6" t="str">
        <f>(IF(OR([1]JudgeListBase!$J100=2,[1]JudgeListBase!$J100=3,[1]JudgeListBase!$J100=6,[1]JudgeListBase!$J100=7)," ",([1]JudgeListBase!D100)))</f>
        <v>4377 Harbour Ter.</v>
      </c>
      <c r="E99" s="6" t="str">
        <f>(IF(OR([1]JudgeListBase!$J100=6,[1]JudgeListBase!$J100=7)," ",([1]JudgeListBase!E100)))</f>
        <v>N. Fort Myers</v>
      </c>
      <c r="F99" s="6" t="str">
        <f>(IF([1]JudgeListBase!F100&gt;" ",[1]JudgeListBase!F100," "))</f>
        <v>FL</v>
      </c>
      <c r="G99" s="7" t="str">
        <f>(IF(OR([1]JudgeListBase!$J100=2,[1]JudgeListBase!$J100=3,[1]JudgeListBase!$J100=6,[1]JudgeListBase!$J100=7)," ",([1]JudgeListBase!G100)))</f>
        <v>33903</v>
      </c>
      <c r="H99" s="6" t="str">
        <f>(IF(OR([1]JudgeListBase!$J100=1,[1]JudgeListBase!$J100=3,[1]JudgeListBase!$J100=5,[1]JudgeListBase!$J100=7)," ",([1]JudgeListBase!H100)))</f>
        <v>239-204-6874</v>
      </c>
      <c r="I99" s="6" t="str">
        <f>(IF(OR([1]JudgeListBase!$J100=4,[1]JudgeListBase!$J100=5,[1]JudgeListBase!$J100=6,[1]JudgeListBase!$J100=7)," ",([1]JudgeListBase!I100)))</f>
        <v xml:space="preserve">Shanmcd77@yahoo.com </v>
      </c>
    </row>
    <row r="100" spans="1:9" x14ac:dyDescent="0.25">
      <c r="A100" s="6" t="str">
        <f>(IF([1]JudgeListBase!A101&gt;" ",[1]JudgeListBase!A101," "))</f>
        <v>McLeod, Avery</v>
      </c>
      <c r="B100" s="7" t="str">
        <f>(IF([1]JudgeListBase!B101&gt;" ",[1]JudgeListBase!B101," "))</f>
        <v>2010</v>
      </c>
      <c r="C100" s="11" t="str">
        <f>(IF([1]JudgeListBase!C101&gt;" ",[1]JudgeListBase!C101," "))</f>
        <v>AB</v>
      </c>
      <c r="D100" s="6" t="str">
        <f>(IF(OR([1]JudgeListBase!$J101=2,[1]JudgeListBase!$J101=3,[1]JudgeListBase!$J101=6,[1]JudgeListBase!$J101=7)," ",([1]JudgeListBase!D101)))</f>
        <v>222 Oyler Rd</v>
      </c>
      <c r="E100" s="6" t="str">
        <f>(IF(OR([1]JudgeListBase!$J101=6,[1]JudgeListBase!$J101=7)," ",([1]JudgeListBase!E101)))</f>
        <v>Ethel</v>
      </c>
      <c r="F100" s="6" t="str">
        <f>(IF([1]JudgeListBase!F101&gt;" ",[1]JudgeListBase!F101," "))</f>
        <v>WA</v>
      </c>
      <c r="G100" s="7" t="str">
        <f>(IF(OR([1]JudgeListBase!$J101=2,[1]JudgeListBase!$J101=3,[1]JudgeListBase!$J101=6,[1]JudgeListBase!$J101=7)," ",([1]JudgeListBase!G101)))</f>
        <v>98542</v>
      </c>
      <c r="H100" s="6" t="str">
        <f>(IF(OR([1]JudgeListBase!$J101=1,[1]JudgeListBase!$J101=3,[1]JudgeListBase!$J101=5,[1]JudgeListBase!$J101=7)," ",([1]JudgeListBase!H101)))</f>
        <v>360-740-9757</v>
      </c>
      <c r="I100" s="6" t="str">
        <f>(IF(OR([1]JudgeListBase!$J101=4,[1]JudgeListBase!$J101=5,[1]JudgeListBase!$J101=6,[1]JudgeListBase!$J101=7)," ",([1]JudgeListBase!I101)))</f>
        <v>alfheim@tds.net</v>
      </c>
    </row>
    <row r="101" spans="1:9" ht="30" x14ac:dyDescent="0.25">
      <c r="A101" s="6" t="str">
        <f>(IF([1]JudgeListBase!A102&gt;" ",[1]JudgeListBase!A102," "))</f>
        <v xml:space="preserve">McMichael, Elaine </v>
      </c>
      <c r="B101" s="7" t="str">
        <f>(IF([1]JudgeListBase!B102&gt;" ",[1]JudgeListBase!B102," "))</f>
        <v>1987</v>
      </c>
      <c r="C101" s="7" t="str">
        <f>(IF([1]JudgeListBase!C102&gt;" ",[1]JudgeListBase!C102," "))</f>
        <v>AB</v>
      </c>
      <c r="D101" s="6" t="str">
        <f>(IF(OR([1]JudgeListBase!$J102=2,[1]JudgeListBase!$J102=3,[1]JudgeListBase!$J102=6,[1]JudgeListBase!$J102=7)," ",([1]JudgeListBase!D102)))</f>
        <v>2848 Aplin Rd</v>
      </c>
      <c r="E101" s="6" t="str">
        <f>(IF(OR([1]JudgeListBase!$J102=6,[1]JudgeListBase!$J102=7)," ",([1]JudgeListBase!E102)))</f>
        <v>Crestview</v>
      </c>
      <c r="F101" s="6" t="str">
        <f>(IF([1]JudgeListBase!F102&gt;" ",[1]JudgeListBase!F102," "))</f>
        <v>FL</v>
      </c>
      <c r="G101" s="7">
        <f>(IF(OR([1]JudgeListBase!$J102=2,[1]JudgeListBase!$J102=3,[1]JudgeListBase!$J102=6,[1]JudgeListBase!$J102=7)," ",([1]JudgeListBase!G102)))</f>
        <v>32539</v>
      </c>
      <c r="H101" s="6" t="str">
        <f>(IF(OR([1]JudgeListBase!$J102=1,[1]JudgeListBase!$J102=3,[1]JudgeListBase!$J102=5,[1]JudgeListBase!$J102=7)," ",([1]JudgeListBase!H102)))</f>
        <v>850-682-2272</v>
      </c>
      <c r="I101" s="6" t="str">
        <f>(IF(OR([1]JudgeListBase!$J102=4,[1]JudgeListBase!$J102=5,[1]JudgeListBase!$J102=6,[1]JudgeListBase!$J102=7)," ",([1]JudgeListBase!I102)))</f>
        <v>elainemcmichael@earthlink.net</v>
      </c>
    </row>
    <row r="102" spans="1:9" x14ac:dyDescent="0.25">
      <c r="A102" s="6" t="str">
        <f>(IF([1]JudgeListBase!A103&gt;" ",[1]JudgeListBase!A103," "))</f>
        <v xml:space="preserve">Miller, Aaron Todd, MD </v>
      </c>
      <c r="B102" s="7" t="str">
        <f>(IF([1]JudgeListBase!B103&gt;" ",[1]JudgeListBase!B103," "))</f>
        <v>2005</v>
      </c>
      <c r="C102" s="7" t="str">
        <f>(IF([1]JudgeListBase!C103&gt;" ",[1]JudgeListBase!C103," "))</f>
        <v>AB</v>
      </c>
      <c r="D102" s="6" t="str">
        <f>(IF(OR([1]JudgeListBase!$J103=2,[1]JudgeListBase!$J103=3,[1]JudgeListBase!$J103=6,[1]JudgeListBase!$J103=7)," ",([1]JudgeListBase!D103)))</f>
        <v>19707 Hwy UU</v>
      </c>
      <c r="E102" s="6" t="str">
        <f>(IF(OR([1]JudgeListBase!$J103=6,[1]JudgeListBase!$J103=7)," ",([1]JudgeListBase!E103)))</f>
        <v>Louisiana</v>
      </c>
      <c r="F102" s="6" t="str">
        <f>(IF([1]JudgeListBase!F103&gt;" ",[1]JudgeListBase!F103," "))</f>
        <v>MO</v>
      </c>
      <c r="G102" s="7">
        <f>(IF(OR([1]JudgeListBase!$J103=2,[1]JudgeListBase!$J103=3,[1]JudgeListBase!$J103=6,[1]JudgeListBase!$J103=7)," ",([1]JudgeListBase!G103)))</f>
        <v>63353</v>
      </c>
      <c r="H102" s="6" t="str">
        <f>(IF(OR([1]JudgeListBase!$J103=1,[1]JudgeListBase!$J103=3,[1]JudgeListBase!$J103=5,[1]JudgeListBase!$J103=7)," ",([1]JudgeListBase!H103)))</f>
        <v>217-304-6120</v>
      </c>
      <c r="I102" s="6" t="str">
        <f>(IF(OR([1]JudgeListBase!$J103=4,[1]JudgeListBase!$J103=5,[1]JudgeListBase!$J103=6,[1]JudgeListBase!$J103=7)," ",([1]JudgeListBase!I103)))</f>
        <v>whippetsofjomyr@icloud.com</v>
      </c>
    </row>
    <row r="103" spans="1:9" ht="30" x14ac:dyDescent="0.25">
      <c r="A103" s="6" t="str">
        <f>(IF([1]JudgeListBase!A104&gt;" ",[1]JudgeListBase!A104," "))</f>
        <v>Miller, Claudia</v>
      </c>
      <c r="B103" s="7" t="str">
        <f>(IF([1]JudgeListBase!B104&gt;" ",[1]JudgeListBase!B104," "))</f>
        <v>1994</v>
      </c>
      <c r="C103" s="7" t="str">
        <f>(IF([1]JudgeListBase!C104&gt;" ",[1]JudgeListBase!C104," "))</f>
        <v>AB</v>
      </c>
      <c r="D103" s="6" t="str">
        <f>(IF(OR([1]JudgeListBase!$J104=2,[1]JudgeListBase!$J104=3,[1]JudgeListBase!$J104=6,[1]JudgeListBase!$J104=7)," ",([1]JudgeListBase!D104)))</f>
        <v>8205 W. 67th Place</v>
      </c>
      <c r="E103" s="6" t="str">
        <f>(IF(OR([1]JudgeListBase!$J104=6,[1]JudgeListBase!$J104=7)," ",([1]JudgeListBase!E104)))</f>
        <v>Arvada</v>
      </c>
      <c r="F103" s="6" t="str">
        <f>(IF([1]JudgeListBase!F104&gt;" ",[1]JudgeListBase!F104," "))</f>
        <v>CO</v>
      </c>
      <c r="G103" s="7" t="str">
        <f>(IF(OR([1]JudgeListBase!$J104=2,[1]JudgeListBase!$J104=3,[1]JudgeListBase!$J104=6,[1]JudgeListBase!$J104=7)," ",([1]JudgeListBase!G104)))</f>
        <v>80004</v>
      </c>
      <c r="H103" s="6" t="str">
        <f>(IF(OR([1]JudgeListBase!$J104=1,[1]JudgeListBase!$J104=3,[1]JudgeListBase!$J104=5,[1]JudgeListBase!$J104=7)," ",([1]JudgeListBase!H104)))</f>
        <v>303-589-9238 (H)
303-592-4380 (O)</v>
      </c>
      <c r="I103" s="6" t="str">
        <f>(IF(OR([1]JudgeListBase!$J104=4,[1]JudgeListBase!$J104=5,[1]JudgeListBase!$J104=6,[1]JudgeListBase!$J104=7)," ",([1]JudgeListBase!I104)))</f>
        <v>cmiller@specialdistrictlaw.com
 or edcjmiller@gmail.com</v>
      </c>
    </row>
    <row r="104" spans="1:9" ht="30" x14ac:dyDescent="0.25">
      <c r="A104" s="6" t="str">
        <f>(IF([1]JudgeListBase!A105&gt;" ",[1]JudgeListBase!A105," "))</f>
        <v xml:space="preserve">Miller, Mary Frances </v>
      </c>
      <c r="B104" s="7" t="str">
        <f>(IF([1]JudgeListBase!B105&gt;" ",[1]JudgeListBase!B105," "))</f>
        <v>1995</v>
      </c>
      <c r="C104" s="7" t="str">
        <f>(IF([1]JudgeListBase!C105&gt;" ",[1]JudgeListBase!C105," "))</f>
        <v>AB</v>
      </c>
      <c r="D104" s="6" t="str">
        <f>(IF(OR([1]JudgeListBase!$J105=2,[1]JudgeListBase!$J105=3,[1]JudgeListBase!$J105=6,[1]JudgeListBase!$J105=7)," ",([1]JudgeListBase!D105)))</f>
        <v>208 Clearbrook Ct</v>
      </c>
      <c r="E104" s="6" t="str">
        <f>(IF(OR([1]JudgeListBase!$J105=6,[1]JudgeListBase!$J105=7)," ",([1]JudgeListBase!E105)))</f>
        <v>Nashville</v>
      </c>
      <c r="F104" s="6" t="str">
        <f>(IF([1]JudgeListBase!F105&gt;" ",[1]JudgeListBase!F105," "))</f>
        <v>TN</v>
      </c>
      <c r="G104" s="7">
        <f>(IF(OR([1]JudgeListBase!$J105=2,[1]JudgeListBase!$J105=3,[1]JudgeListBase!$J105=6,[1]JudgeListBase!$J105=7)," ",([1]JudgeListBase!G105)))</f>
        <v>37205</v>
      </c>
      <c r="H104" s="6" t="str">
        <f>(IF(OR([1]JudgeListBase!$J105=1,[1]JudgeListBase!$J105=3,[1]JudgeListBase!$J105=5,[1]JudgeListBase!$J105=7)," ",([1]JudgeListBase!H105)))</f>
        <v>615-352-3873</v>
      </c>
      <c r="I104" s="6" t="str">
        <f>(IF(OR([1]JudgeListBase!$J105=4,[1]JudgeListBase!$J105=5,[1]JudgeListBase!$J105=6,[1]JudgeListBase!$J105=7)," ",([1]JudgeListBase!I105)))</f>
        <v>maryfrances.miller@selectactuarial.com</v>
      </c>
    </row>
    <row r="105" spans="1:9" x14ac:dyDescent="0.25">
      <c r="A105" s="6" t="str">
        <f>(IF([1]JudgeListBase!A106&gt;" ",[1]JudgeListBase!A106," "))</f>
        <v>Miner, Donna</v>
      </c>
      <c r="B105" s="7" t="str">
        <f>(IF([1]JudgeListBase!B106&gt;" ",[1]JudgeListBase!B106," "))</f>
        <v>2012</v>
      </c>
      <c r="C105" s="7" t="str">
        <f>(IF([1]JudgeListBase!C106&gt;" ",[1]JudgeListBase!C106," "))</f>
        <v>P, W</v>
      </c>
      <c r="D105" s="6" t="str">
        <f>(IF(OR([1]JudgeListBase!$J106=2,[1]JudgeListBase!$J106=3,[1]JudgeListBase!$J106=6,[1]JudgeListBase!$J106=7)," ",([1]JudgeListBase!D106)))</f>
        <v>15 Joshua Lane</v>
      </c>
      <c r="E105" s="6" t="str">
        <f>(IF(OR([1]JudgeListBase!$J106=6,[1]JudgeListBase!$J106=7)," ",([1]JudgeListBase!E106)))</f>
        <v>Coventry</v>
      </c>
      <c r="F105" s="6" t="str">
        <f>(IF([1]JudgeListBase!F106&gt;" ",[1]JudgeListBase!F106," "))</f>
        <v>CT</v>
      </c>
      <c r="G105" s="7" t="str">
        <f>(IF(OR([1]JudgeListBase!$J106=2,[1]JudgeListBase!$J106=3,[1]JudgeListBase!$J106=6,[1]JudgeListBase!$J106=7)," ",([1]JudgeListBase!G106)))</f>
        <v>06238</v>
      </c>
      <c r="H105" s="6" t="str">
        <f>(IF(OR([1]JudgeListBase!$J106=1,[1]JudgeListBase!$J106=3,[1]JudgeListBase!$J106=5,[1]JudgeListBase!$J106=7)," ",([1]JudgeListBase!H106)))</f>
        <v>860-208-3881</v>
      </c>
      <c r="I105" s="6" t="str">
        <f>(IF(OR([1]JudgeListBase!$J106=4,[1]JudgeListBase!$J106=5,[1]JudgeListBase!$J106=6,[1]JudgeListBase!$J106=7)," ",([1]JudgeListBase!I106)))</f>
        <v xml:space="preserve">Dominodogs@Charter.net </v>
      </c>
    </row>
    <row r="106" spans="1:9" x14ac:dyDescent="0.25">
      <c r="A106" s="6" t="str">
        <f>(IF([1]JudgeListBase!A107&gt;" ",[1]JudgeListBase!A107," "))</f>
        <v xml:space="preserve">Minnich, Heather </v>
      </c>
      <c r="B106" s="7" t="str">
        <f>(IF([1]JudgeListBase!B107&gt;" ",[1]JudgeListBase!B107," "))</f>
        <v>2008</v>
      </c>
      <c r="C106" s="7" t="str">
        <f>(IF([1]JudgeListBase!C107&gt;" ",[1]JudgeListBase!C107," "))</f>
        <v>AB</v>
      </c>
      <c r="D106" s="6" t="str">
        <f>(IF(OR([1]JudgeListBase!$J107=2,[1]JudgeListBase!$J107=3,[1]JudgeListBase!$J107=6,[1]JudgeListBase!$J107=7)," ",([1]JudgeListBase!D107)))</f>
        <v>P.O. Box 294</v>
      </c>
      <c r="E106" s="6" t="str">
        <f>(IF(OR([1]JudgeListBase!$J107=6,[1]JudgeListBase!$J107=7)," ",([1]JudgeListBase!E107)))</f>
        <v>Hudson</v>
      </c>
      <c r="F106" s="6" t="str">
        <f>(IF([1]JudgeListBase!F107&gt;" ",[1]JudgeListBase!F107," "))</f>
        <v>WY</v>
      </c>
      <c r="G106" s="7" t="str">
        <f>(IF(OR([1]JudgeListBase!$J107=2,[1]JudgeListBase!$J107=3,[1]JudgeListBase!$J107=6,[1]JudgeListBase!$J107=7)," ",([1]JudgeListBase!G107)))</f>
        <v>82515</v>
      </c>
      <c r="H106" s="6" t="str">
        <f>(IF(OR([1]JudgeListBase!$J107=1,[1]JudgeListBase!$J107=3,[1]JudgeListBase!$J107=5,[1]JudgeListBase!$J107=7)," ",([1]JudgeListBase!H107)))</f>
        <v>307-349-0183</v>
      </c>
      <c r="I106" s="6" t="str">
        <f>(IF(OR([1]JudgeListBase!$J107=4,[1]JudgeListBase!$J107=5,[1]JudgeListBase!$J107=6,[1]JudgeListBase!$J107=7)," ",([1]JudgeListBase!I107)))</f>
        <v>hlm@wyoming.com</v>
      </c>
    </row>
    <row r="107" spans="1:9" x14ac:dyDescent="0.25">
      <c r="A107" s="6" t="str">
        <f>(IF([1]JudgeListBase!A108&gt;" ",[1]JudgeListBase!A108," "))</f>
        <v xml:space="preserve">Moore, Sandra </v>
      </c>
      <c r="B107" s="7" t="str">
        <f>(IF([1]JudgeListBase!B108&gt;" ",[1]JudgeListBase!B108," "))</f>
        <v>2004</v>
      </c>
      <c r="C107" s="7" t="str">
        <f>(IF([1]JudgeListBase!C108&gt;" ",[1]JudgeListBase!C108," "))</f>
        <v>AB</v>
      </c>
      <c r="D107" s="6" t="str">
        <f>(IF(OR([1]JudgeListBase!$J108=2,[1]JudgeListBase!$J108=3,[1]JudgeListBase!$J108=6,[1]JudgeListBase!$J108=7)," ",([1]JudgeListBase!D108)))</f>
        <v xml:space="preserve"> </v>
      </c>
      <c r="E107" s="6" t="str">
        <f>(IF(OR([1]JudgeListBase!$J108=6,[1]JudgeListBase!$J108=7)," ",([1]JudgeListBase!E108)))</f>
        <v>Quebeck</v>
      </c>
      <c r="F107" s="6" t="str">
        <f>(IF([1]JudgeListBase!F108&gt;" ",[1]JudgeListBase!F108," "))</f>
        <v>TN</v>
      </c>
      <c r="G107" s="7" t="str">
        <f>(IF(OR([1]JudgeListBase!$J108=2,[1]JudgeListBase!$J108=3,[1]JudgeListBase!$J108=6,[1]JudgeListBase!$J108=7)," ",([1]JudgeListBase!G108)))</f>
        <v xml:space="preserve"> </v>
      </c>
      <c r="H107" s="6" t="str">
        <f>(IF(OR([1]JudgeListBase!$J108=1,[1]JudgeListBase!$J108=3,[1]JudgeListBase!$J108=5,[1]JudgeListBase!$J108=7)," ",([1]JudgeListBase!H108)))</f>
        <v>931-657-8102</v>
      </c>
      <c r="I107" s="6" t="str">
        <f>(IF(OR([1]JudgeListBase!$J108=4,[1]JudgeListBase!$J108=5,[1]JudgeListBase!$J108=6,[1]JudgeListBase!$J108=7)," ",([1]JudgeListBase!I108)))</f>
        <v xml:space="preserve">avalonborzoi@blomand.net </v>
      </c>
    </row>
    <row r="108" spans="1:9" x14ac:dyDescent="0.25">
      <c r="A108" s="6" t="str">
        <f>(IF([1]JudgeListBase!A109&gt;" ",[1]JudgeListBase!A109," "))</f>
        <v xml:space="preserve">Narwold, Debbie </v>
      </c>
      <c r="B108" s="7" t="str">
        <f>(IF([1]JudgeListBase!B109&gt;" ",[1]JudgeListBase!B109," "))</f>
        <v>1994</v>
      </c>
      <c r="C108" s="7" t="str">
        <f>(IF([1]JudgeListBase!C109&gt;" ",[1]JudgeListBase!C109," "))</f>
        <v>AB</v>
      </c>
      <c r="D108" s="6" t="str">
        <f>(IF(OR([1]JudgeListBase!$J109=2,[1]JudgeListBase!$J109=3,[1]JudgeListBase!$J109=6,[1]JudgeListBase!$J109=7)," ",([1]JudgeListBase!D109)))</f>
        <v>65815 110th Street</v>
      </c>
      <c r="E108" s="6" t="str">
        <f>(IF(OR([1]JudgeListBase!$J109=6,[1]JudgeListBase!$J109=7)," ",([1]JudgeListBase!E109)))</f>
        <v>McCallsburg</v>
      </c>
      <c r="F108" s="6" t="str">
        <f>(IF([1]JudgeListBase!F109&gt;" ",[1]JudgeListBase!F109," "))</f>
        <v>IA</v>
      </c>
      <c r="G108" s="7">
        <f>(IF(OR([1]JudgeListBase!$J109=2,[1]JudgeListBase!$J109=3,[1]JudgeListBase!$J109=6,[1]JudgeListBase!$J109=7)," ",([1]JudgeListBase!G109)))</f>
        <v>50154</v>
      </c>
      <c r="H108" s="6" t="str">
        <f>(IF(OR([1]JudgeListBase!$J109=1,[1]JudgeListBase!$J109=3,[1]JudgeListBase!$J109=5,[1]JudgeListBase!$J109=7)," ",([1]JudgeListBase!H109)))</f>
        <v>515-434-2112</v>
      </c>
      <c r="I108" s="6" t="str">
        <f>(IF(OR([1]JudgeListBase!$J109=4,[1]JudgeListBase!$J109=5,[1]JudgeListBase!$J109=6,[1]JudgeListBase!$J109=7)," ",([1]JudgeListBase!I109)))</f>
        <v>Debra.R.Narwold@usda.gov</v>
      </c>
    </row>
    <row r="109" spans="1:9" x14ac:dyDescent="0.25">
      <c r="A109" s="6" t="str">
        <f>(IF([1]JudgeListBase!A110&gt;" ",[1]JudgeListBase!A110," "))</f>
        <v xml:space="preserve">Nelson, Kathy </v>
      </c>
      <c r="B109" s="7" t="str">
        <f>(IF([1]JudgeListBase!B110&gt;" ",[1]JudgeListBase!B110," "))</f>
        <v>1979</v>
      </c>
      <c r="C109" s="7" t="str">
        <f>(IF([1]JudgeListBase!C110&gt;" ",[1]JudgeListBase!C110," "))</f>
        <v>AB</v>
      </c>
      <c r="D109" s="6" t="str">
        <f>(IF(OR([1]JudgeListBase!$J110=2,[1]JudgeListBase!$J110=3,[1]JudgeListBase!$J110=6,[1]JudgeListBase!$J110=7)," ",([1]JudgeListBase!D110)))</f>
        <v>PO Box 586</v>
      </c>
      <c r="E109" s="6" t="str">
        <f>(IF(OR([1]JudgeListBase!$J110=6,[1]JudgeListBase!$J110=7)," ",([1]JudgeListBase!E110)))</f>
        <v>Lake Crystal</v>
      </c>
      <c r="F109" s="6" t="str">
        <f>(IF([1]JudgeListBase!F110&gt;" ",[1]JudgeListBase!F110," "))</f>
        <v>MN</v>
      </c>
      <c r="G109" s="7">
        <f>(IF(OR([1]JudgeListBase!$J110=2,[1]JudgeListBase!$J110=3,[1]JudgeListBase!$J110=6,[1]JudgeListBase!$J110=7)," ",([1]JudgeListBase!G110)))</f>
        <v>56055</v>
      </c>
      <c r="H109" s="6" t="str">
        <f>(IF(OR([1]JudgeListBase!$J110=1,[1]JudgeListBase!$J110=3,[1]JudgeListBase!$J110=5,[1]JudgeListBase!$J110=7)," ",([1]JudgeListBase!H110)))</f>
        <v>507-726-6571</v>
      </c>
      <c r="I109" s="6" t="str">
        <f>(IF(OR([1]JudgeListBase!$J110=4,[1]JudgeListBase!$J110=5,[1]JudgeListBase!$J110=6,[1]JudgeListBase!$J110=7)," ",([1]JudgeListBase!I110)))</f>
        <v>bknelson1@hickorytech.net</v>
      </c>
    </row>
    <row r="110" spans="1:9" x14ac:dyDescent="0.25">
      <c r="A110" s="6" t="str">
        <f>(IF([1]JudgeListBase!A111&gt;" ",[1]JudgeListBase!A111," "))</f>
        <v xml:space="preserve">Newton, Garry </v>
      </c>
      <c r="B110" s="7" t="str">
        <f>(IF([1]JudgeListBase!B111&gt;" ",[1]JudgeListBase!B111," "))</f>
        <v>1983</v>
      </c>
      <c r="C110" s="7" t="str">
        <f>(IF([1]JudgeListBase!C111&gt;" ",[1]JudgeListBase!C111," "))</f>
        <v>AB</v>
      </c>
      <c r="D110" s="6" t="str">
        <f>(IF(OR([1]JudgeListBase!$J111=2,[1]JudgeListBase!$J111=3,[1]JudgeListBase!$J111=6,[1]JudgeListBase!$J111=7)," ",([1]JudgeListBase!D111)))</f>
        <v>10519 Hidden Lake Ln</v>
      </c>
      <c r="E110" s="6" t="str">
        <f>(IF(OR([1]JudgeListBase!$J111=6,[1]JudgeListBase!$J111=7)," ",([1]JudgeListBase!E111)))</f>
        <v>Richmond</v>
      </c>
      <c r="F110" s="6" t="str">
        <f>(IF([1]JudgeListBase!F111&gt;" ",[1]JudgeListBase!F111," "))</f>
        <v>TX</v>
      </c>
      <c r="G110" s="7">
        <f>(IF(OR([1]JudgeListBase!$J111=2,[1]JudgeListBase!$J111=3,[1]JudgeListBase!$J111=6,[1]JudgeListBase!$J111=7)," ",([1]JudgeListBase!G111)))</f>
        <v>77469</v>
      </c>
      <c r="H110" s="6" t="str">
        <f>(IF(OR([1]JudgeListBase!$J111=1,[1]JudgeListBase!$J111=3,[1]JudgeListBase!$J111=5,[1]JudgeListBase!$J111=7)," ",([1]JudgeListBase!H111)))</f>
        <v>281-341-8223</v>
      </c>
      <c r="I110" s="6" t="str">
        <f>(IF(OR([1]JudgeListBase!$J111=4,[1]JudgeListBase!$J111=5,[1]JudgeListBase!$J111=6,[1]JudgeListBase!$J111=7)," ",([1]JudgeListBase!I111)))</f>
        <v>SOLARI@prodigy.net</v>
      </c>
    </row>
    <row r="111" spans="1:9" ht="30" x14ac:dyDescent="0.25">
      <c r="A111" s="6" t="str">
        <f>(IF([1]JudgeListBase!A112&gt;" ",[1]JudgeListBase!A112," "))</f>
        <v xml:space="preserve">Newton, Judith A </v>
      </c>
      <c r="B111" s="7" t="str">
        <f>(IF([1]JudgeListBase!B112&gt;" ",[1]JudgeListBase!B112," "))</f>
        <v>1992</v>
      </c>
      <c r="C111" s="7" t="str">
        <f>(IF([1]JudgeListBase!C112&gt;" ",[1]JudgeListBase!C112," "))</f>
        <v>A,Ba,B,G,P,SD,W</v>
      </c>
      <c r="D111" s="6" t="str">
        <f>(IF(OR([1]JudgeListBase!$J112=2,[1]JudgeListBase!$J112=3,[1]JudgeListBase!$J112=6,[1]JudgeListBase!$J112=7)," ",([1]JudgeListBase!D112)))</f>
        <v>10519 Hidden Lake Ln</v>
      </c>
      <c r="E111" s="6" t="str">
        <f>(IF(OR([1]JudgeListBase!$J112=6,[1]JudgeListBase!$J112=7)," ",([1]JudgeListBase!E112)))</f>
        <v>Richmond</v>
      </c>
      <c r="F111" s="6" t="str">
        <f>(IF([1]JudgeListBase!F112&gt;" ",[1]JudgeListBase!F112," "))</f>
        <v>TX</v>
      </c>
      <c r="G111" s="7">
        <f>(IF(OR([1]JudgeListBase!$J112=2,[1]JudgeListBase!$J112=3,[1]JudgeListBase!$J112=6,[1]JudgeListBase!$J112=7)," ",([1]JudgeListBase!G112)))</f>
        <v>77469</v>
      </c>
      <c r="H111" s="6" t="str">
        <f>(IF(OR([1]JudgeListBase!$J112=1,[1]JudgeListBase!$J112=3,[1]JudgeListBase!$J112=5,[1]JudgeListBase!$J112=7)," ",([1]JudgeListBase!H112)))</f>
        <v>281-341-8223</v>
      </c>
      <c r="I111" s="6" t="str">
        <f>(IF(OR([1]JudgeListBase!$J112=4,[1]JudgeListBase!$J112=5,[1]JudgeListBase!$J112=6,[1]JudgeListBase!$J112=7)," ",([1]JudgeListBase!I112)))</f>
        <v>SOLARI@prodigy.net</v>
      </c>
    </row>
    <row r="112" spans="1:9" x14ac:dyDescent="0.25">
      <c r="A112" s="6" t="str">
        <f>(IF([1]JudgeListBase!A113&gt;" ",[1]JudgeListBase!A113," "))</f>
        <v xml:space="preserve">Nierengarten, Kay M </v>
      </c>
      <c r="B112" s="7" t="str">
        <f>(IF([1]JudgeListBase!B113&gt;" ",[1]JudgeListBase!B113," "))</f>
        <v>1992</v>
      </c>
      <c r="C112" s="7" t="str">
        <f>(IF([1]JudgeListBase!C113&gt;" ",[1]JudgeListBase!C113," "))</f>
        <v>AB</v>
      </c>
      <c r="D112" s="6" t="str">
        <f>(IF(OR([1]JudgeListBase!$J113=2,[1]JudgeListBase!$J113=3,[1]JudgeListBase!$J113=6,[1]JudgeListBase!$J113=7)," ",([1]JudgeListBase!D113)))</f>
        <v>5654 Chalstrom Dr</v>
      </c>
      <c r="E112" s="6" t="str">
        <f>(IF(OR([1]JudgeListBase!$J113=6,[1]JudgeListBase!$J113=7)," ",([1]JudgeListBase!E113)))</f>
        <v>Saginaw</v>
      </c>
      <c r="F112" s="6" t="str">
        <f>(IF([1]JudgeListBase!F113&gt;" ",[1]JudgeListBase!F113," "))</f>
        <v>MN</v>
      </c>
      <c r="G112" s="7">
        <f>(IF(OR([1]JudgeListBase!$J113=2,[1]JudgeListBase!$J113=3,[1]JudgeListBase!$J113=6,[1]JudgeListBase!$J113=7)," ",([1]JudgeListBase!G113)))</f>
        <v>55779</v>
      </c>
      <c r="H112" s="6" t="str">
        <f>(IF(OR([1]JudgeListBase!$J113=1,[1]JudgeListBase!$J113=3,[1]JudgeListBase!$J113=5,[1]JudgeListBase!$J113=7)," ",([1]JudgeListBase!H113)))</f>
        <v>218-729-8003</v>
      </c>
      <c r="I112" s="6" t="str">
        <f>(IF(OR([1]JudgeListBase!$J113=4,[1]JudgeListBase!$J113=5,[1]JudgeListBase!$J113=6,[1]JudgeListBase!$J113=7)," ",([1]JudgeListBase!I113)))</f>
        <v>kay@northwindcatalog.com</v>
      </c>
    </row>
    <row r="113" spans="1:9" x14ac:dyDescent="0.25">
      <c r="A113" s="6" t="str">
        <f>(IF([1]JudgeListBase!A114&gt;" ",[1]JudgeListBase!A114," "))</f>
        <v xml:space="preserve">Overcash, Kirby </v>
      </c>
      <c r="B113" s="7" t="str">
        <f>(IF([1]JudgeListBase!B114&gt;" ",[1]JudgeListBase!B114," "))</f>
        <v>1998</v>
      </c>
      <c r="C113" s="7" t="str">
        <f>(IF([1]JudgeListBase!C114&gt;" ",[1]JudgeListBase!C114," "))</f>
        <v>AB</v>
      </c>
      <c r="D113" s="6" t="str">
        <f>(IF(OR([1]JudgeListBase!$J114=2,[1]JudgeListBase!$J114=3,[1]JudgeListBase!$J114=6,[1]JudgeListBase!$J114=7)," ",([1]JudgeListBase!D114)))</f>
        <v>2501 E. Maiden Road</v>
      </c>
      <c r="E113" s="6" t="str">
        <f>(IF(OR([1]JudgeListBase!$J114=6,[1]JudgeListBase!$J114=7)," ",([1]JudgeListBase!E114)))</f>
        <v>Maiden</v>
      </c>
      <c r="F113" s="6" t="str">
        <f>(IF([1]JudgeListBase!F114&gt;" ",[1]JudgeListBase!F114," "))</f>
        <v>NC</v>
      </c>
      <c r="G113" s="7">
        <f>(IF(OR([1]JudgeListBase!$J114=2,[1]JudgeListBase!$J114=3,[1]JudgeListBase!$J114=6,[1]JudgeListBase!$J114=7)," ",([1]JudgeListBase!G114)))</f>
        <v>28650</v>
      </c>
      <c r="H113" s="6" t="str">
        <f>(IF(OR([1]JudgeListBase!$J114=1,[1]JudgeListBase!$J114=3,[1]JudgeListBase!$J114=5,[1]JudgeListBase!$J114=7)," ",([1]JudgeListBase!H114)))</f>
        <v>704-996-3750</v>
      </c>
      <c r="I113" s="6" t="str">
        <f>(IF(OR([1]JudgeListBase!$J114=4,[1]JudgeListBase!$J114=5,[1]JudgeListBase!$J114=6,[1]JudgeListBase!$J114=7)," ",([1]JudgeListBase!I114)))</f>
        <v>kirbyovercash@gmail.com</v>
      </c>
    </row>
    <row r="114" spans="1:9" x14ac:dyDescent="0.25">
      <c r="A114" s="6" t="str">
        <f>(IF([1]JudgeListBase!A115&gt;" ",[1]JudgeListBase!A115," "))</f>
        <v xml:space="preserve">Papin, Don </v>
      </c>
      <c r="B114" s="7" t="str">
        <f>(IF([1]JudgeListBase!B115&gt;" ",[1]JudgeListBase!B115," "))</f>
        <v>1978</v>
      </c>
      <c r="C114" s="7" t="str">
        <f>(IF([1]JudgeListBase!C115&gt;" ",[1]JudgeListBase!C115," "))</f>
        <v>AB</v>
      </c>
      <c r="D114" s="6" t="str">
        <f>(IF(OR([1]JudgeListBase!$J115=2,[1]JudgeListBase!$J115=3,[1]JudgeListBase!$J115=6,[1]JudgeListBase!$J115=7)," ",([1]JudgeListBase!D115)))</f>
        <v>58 Summitt Circle</v>
      </c>
      <c r="E114" s="6" t="str">
        <f>(IF(OR([1]JudgeListBase!$J115=6,[1]JudgeListBase!$J115=7)," ",([1]JudgeListBase!E115)))</f>
        <v>Durant</v>
      </c>
      <c r="F114" s="6" t="str">
        <f>(IF([1]JudgeListBase!F115&gt;" ",[1]JudgeListBase!F115," "))</f>
        <v>OK</v>
      </c>
      <c r="G114" s="7" t="str">
        <f>(IF(OR([1]JudgeListBase!$J115=2,[1]JudgeListBase!$J115=3,[1]JudgeListBase!$J115=6,[1]JudgeListBase!$J115=7)," ",([1]JudgeListBase!G115)))</f>
        <v>74701</v>
      </c>
      <c r="H114" s="6" t="str">
        <f>(IF(OR([1]JudgeListBase!$J115=1,[1]JudgeListBase!$J115=3,[1]JudgeListBase!$J115=5,[1]JudgeListBase!$J115=7)," ",([1]JudgeListBase!H115)))</f>
        <v>580-317-7418</v>
      </c>
      <c r="I114" s="6" t="str">
        <f>(IF(OR([1]JudgeListBase!$J115=4,[1]JudgeListBase!$J115=5,[1]JudgeListBase!$J115=6,[1]JudgeListBase!$J115=7)," ",([1]JudgeListBase!I115)))</f>
        <v>pappy@windyglen.net</v>
      </c>
    </row>
    <row r="115" spans="1:9" x14ac:dyDescent="0.25">
      <c r="A115" s="6" t="str">
        <f>(IF([1]JudgeListBase!A116&gt;" ",[1]JudgeListBase!A116," "))</f>
        <v xml:space="preserve">Parish, Tari </v>
      </c>
      <c r="B115" s="7" t="str">
        <f>(IF([1]JudgeListBase!B116&gt;" ",[1]JudgeListBase!B116," "))</f>
        <v>1990</v>
      </c>
      <c r="C115" s="7" t="str">
        <f>(IF([1]JudgeListBase!C116&gt;" ",[1]JudgeListBase!C116," "))</f>
        <v>AB</v>
      </c>
      <c r="D115" s="6" t="str">
        <f>(IF(OR([1]JudgeListBase!$J116=2,[1]JudgeListBase!$J116=3,[1]JudgeListBase!$J116=6,[1]JudgeListBase!$J116=7)," ",([1]JudgeListBase!D116)))</f>
        <v>5955 N Avra Rd</v>
      </c>
      <c r="E115" s="6" t="str">
        <f>(IF(OR([1]JudgeListBase!$J116=6,[1]JudgeListBase!$J116=7)," ",([1]JudgeListBase!E116)))</f>
        <v>Tucson</v>
      </c>
      <c r="F115" s="6" t="str">
        <f>(IF([1]JudgeListBase!F116&gt;" ",[1]JudgeListBase!F116," "))</f>
        <v>AZ</v>
      </c>
      <c r="G115" s="7">
        <f>(IF(OR([1]JudgeListBase!$J116=2,[1]JudgeListBase!$J116=3,[1]JudgeListBase!$J116=6,[1]JudgeListBase!$J116=7)," ",([1]JudgeListBase!G116)))</f>
        <v>85743</v>
      </c>
      <c r="H115" s="6" t="str">
        <f>(IF(OR([1]JudgeListBase!$J116=1,[1]JudgeListBase!$J116=3,[1]JudgeListBase!$J116=5,[1]JudgeListBase!$J116=7)," ",([1]JudgeListBase!H116)))</f>
        <v>520-682-3178</v>
      </c>
      <c r="I115" s="6" t="str">
        <f>(IF(OR([1]JudgeListBase!$J116=4,[1]JudgeListBase!$J116=5,[1]JudgeListBase!$J116=6,[1]JudgeListBase!$J116=7)," ",([1]JudgeListBase!I116)))</f>
        <v>badoglady@hotmail.com</v>
      </c>
    </row>
    <row r="116" spans="1:9" x14ac:dyDescent="0.25">
      <c r="A116" s="6" t="str">
        <f>(IF([1]JudgeListBase!A117&gt;" ",[1]JudgeListBase!A117," "))</f>
        <v xml:space="preserve">Pirrung, Ping </v>
      </c>
      <c r="B116" s="7" t="str">
        <f>(IF([1]JudgeListBase!B117&gt;" ",[1]JudgeListBase!B117," "))</f>
        <v>1985</v>
      </c>
      <c r="C116" s="7" t="str">
        <f>(IF([1]JudgeListBase!C117&gt;" ",[1]JudgeListBase!C117," "))</f>
        <v>AB</v>
      </c>
      <c r="D116" s="6" t="str">
        <f>(IF(OR([1]JudgeListBase!$J117=2,[1]JudgeListBase!$J117=3,[1]JudgeListBase!$J117=6,[1]JudgeListBase!$J117=7)," ",([1]JudgeListBase!D117)))</f>
        <v>156 W Cruikshank Rd</v>
      </c>
      <c r="E116" s="6" t="str">
        <f>(IF(OR([1]JudgeListBase!$J117=6,[1]JudgeListBase!$J117=7)," ",([1]JudgeListBase!E117)))</f>
        <v>Butler</v>
      </c>
      <c r="F116" s="6" t="str">
        <f>(IF([1]JudgeListBase!F117&gt;" ",[1]JudgeListBase!F117," "))</f>
        <v>PA</v>
      </c>
      <c r="G116" s="7">
        <f>(IF(OR([1]JudgeListBase!$J117=2,[1]JudgeListBase!$J117=3,[1]JudgeListBase!$J117=6,[1]JudgeListBase!$J117=7)," ",([1]JudgeListBase!G117)))</f>
        <v>16002</v>
      </c>
      <c r="H116" s="6" t="str">
        <f>(IF(OR([1]JudgeListBase!$J117=1,[1]JudgeListBase!$J117=3,[1]JudgeListBase!$J117=5,[1]JudgeListBase!$J117=7)," ",([1]JudgeListBase!H117)))</f>
        <v>724-586-6158</v>
      </c>
      <c r="I116" s="6" t="str">
        <f>(IF(OR([1]JudgeListBase!$J117=4,[1]JudgeListBase!$J117=5,[1]JudgeListBase!$J117=6,[1]JudgeListBase!$J117=7)," ",([1]JudgeListBase!I117)))</f>
        <v>itsping@gmail.com</v>
      </c>
    </row>
    <row r="117" spans="1:9" x14ac:dyDescent="0.25">
      <c r="A117" s="6" t="str">
        <f>(IF([1]JudgeListBase!A118&gt;" ",[1]JudgeListBase!A118," "))</f>
        <v xml:space="preserve">Place, Robert </v>
      </c>
      <c r="B117" s="7" t="str">
        <f>(IF([1]JudgeListBase!B118&gt;" ",[1]JudgeListBase!B118," "))</f>
        <v>2004</v>
      </c>
      <c r="C117" s="7" t="str">
        <f>(IF([1]JudgeListBase!C118&gt;" ",[1]JudgeListBase!C118," "))</f>
        <v>AB</v>
      </c>
      <c r="D117" s="6" t="str">
        <f>(IF(OR([1]JudgeListBase!$J118=2,[1]JudgeListBase!$J118=3,[1]JudgeListBase!$J118=6,[1]JudgeListBase!$J118=7)," ",([1]JudgeListBase!D118)))</f>
        <v>190 Highway 165</v>
      </c>
      <c r="E117" s="6" t="str">
        <f>(IF(OR([1]JudgeListBase!$J118=6,[1]JudgeListBase!$J118=7)," ",([1]JudgeListBase!E118)))</f>
        <v>Placitas</v>
      </c>
      <c r="F117" s="6" t="str">
        <f>(IF([1]JudgeListBase!F118&gt;" ",[1]JudgeListBase!F118," "))</f>
        <v>NM</v>
      </c>
      <c r="G117" s="7">
        <f>(IF(OR([1]JudgeListBase!$J118=2,[1]JudgeListBase!$J118=3,[1]JudgeListBase!$J118=6,[1]JudgeListBase!$J118=7)," ",([1]JudgeListBase!G118)))</f>
        <v>87043</v>
      </c>
      <c r="H117" s="6" t="str">
        <f>(IF(OR([1]JudgeListBase!$J118=1,[1]JudgeListBase!$J118=3,[1]JudgeListBase!$J118=5,[1]JudgeListBase!$J118=7)," ",([1]JudgeListBase!H118)))</f>
        <v>505-771-8344</v>
      </c>
      <c r="I117" s="6" t="str">
        <f>(IF(OR([1]JudgeListBase!$J118=4,[1]JudgeListBase!$J118=5,[1]JudgeListBase!$J118=6,[1]JudgeListBase!$J118=7)," ",([1]JudgeListBase!I118)))</f>
        <v>minorplace2@gmail.com</v>
      </c>
    </row>
    <row r="118" spans="1:9" x14ac:dyDescent="0.25">
      <c r="A118" s="6" t="str">
        <f>(IF([1]JudgeListBase!A119&gt;" ",[1]JudgeListBase!A119," "))</f>
        <v xml:space="preserve">Richards, Donna </v>
      </c>
      <c r="B118" s="7" t="str">
        <f>(IF([1]JudgeListBase!B119&gt;" ",[1]JudgeListBase!B119," "))</f>
        <v>1994</v>
      </c>
      <c r="C118" s="7" t="str">
        <f>(IF([1]JudgeListBase!C119&gt;" ",[1]JudgeListBase!C119," "))</f>
        <v>AB</v>
      </c>
      <c r="D118" s="6" t="str">
        <f>(IF(OR([1]JudgeListBase!$J119=2,[1]JudgeListBase!$J119=3,[1]JudgeListBase!$J119=6,[1]JudgeListBase!$J119=7)," ",([1]JudgeListBase!D119)))</f>
        <v>8223 Lantana Dr</v>
      </c>
      <c r="E118" s="6" t="str">
        <f>(IF(OR([1]JudgeListBase!$J119=6,[1]JudgeListBase!$J119=7)," ",([1]JudgeListBase!E119)))</f>
        <v>Denver</v>
      </c>
      <c r="F118" s="6" t="str">
        <f>(IF([1]JudgeListBase!F119&gt;" ",[1]JudgeListBase!F119," "))</f>
        <v>NC</v>
      </c>
      <c r="G118" s="7">
        <f>(IF(OR([1]JudgeListBase!$J119=2,[1]JudgeListBase!$J119=3,[1]JudgeListBase!$J119=6,[1]JudgeListBase!$J119=7)," ",([1]JudgeListBase!G119)))</f>
        <v>28037</v>
      </c>
      <c r="H118" s="6" t="str">
        <f>(IF(OR([1]JudgeListBase!$J119=1,[1]JudgeListBase!$J119=3,[1]JudgeListBase!$J119=5,[1]JudgeListBase!$J119=7)," ",([1]JudgeListBase!H119)))</f>
        <v>704-483-6269</v>
      </c>
      <c r="I118" s="6" t="str">
        <f>(IF(OR([1]JudgeListBase!$J119=4,[1]JudgeListBase!$J119=5,[1]JudgeListBase!$J119=6,[1]JudgeListBase!$J119=7)," ",([1]JudgeListBase!I119)))</f>
        <v>TNTsKids@AOL.com</v>
      </c>
    </row>
    <row r="119" spans="1:9" x14ac:dyDescent="0.25">
      <c r="A119" s="6" t="str">
        <f>(IF([1]JudgeListBase!A120&gt;" ",[1]JudgeListBase!A120," "))</f>
        <v xml:space="preserve">Roberts, Charles R </v>
      </c>
      <c r="B119" s="7" t="str">
        <f>(IF([1]JudgeListBase!B120&gt;" ",[1]JudgeListBase!B120," "))</f>
        <v>1991</v>
      </c>
      <c r="C119" s="7" t="str">
        <f>(IF([1]JudgeListBase!C120&gt;" ",[1]JudgeListBase!C120," "))</f>
        <v>AB</v>
      </c>
      <c r="D119" s="6" t="str">
        <f>(IF(OR([1]JudgeListBase!$J120=2,[1]JudgeListBase!$J120=3,[1]JudgeListBase!$J120=6,[1]JudgeListBase!$J120=7)," ",([1]JudgeListBase!D120)))</f>
        <v>20329 S Bakers Ferry Rd</v>
      </c>
      <c r="E119" s="6" t="str">
        <f>(IF(OR([1]JudgeListBase!$J120=6,[1]JudgeListBase!$J120=7)," ",([1]JudgeListBase!E120)))</f>
        <v>Oregon City</v>
      </c>
      <c r="F119" s="6" t="str">
        <f>(IF([1]JudgeListBase!F120&gt;" ",[1]JudgeListBase!F120," "))</f>
        <v>OR</v>
      </c>
      <c r="G119" s="7">
        <f>(IF(OR([1]JudgeListBase!$J120=2,[1]JudgeListBase!$J120=3,[1]JudgeListBase!$J120=6,[1]JudgeListBase!$J120=7)," ",([1]JudgeListBase!G120)))</f>
        <v>97045</v>
      </c>
      <c r="H119" s="6" t="str">
        <f>(IF(OR([1]JudgeListBase!$J120=1,[1]JudgeListBase!$J120=3,[1]JudgeListBase!$J120=5,[1]JudgeListBase!$J120=7)," ",([1]JudgeListBase!H120)))</f>
        <v>503-631-7567</v>
      </c>
      <c r="I119" s="6" t="str">
        <f>(IF(OR([1]JudgeListBase!$J120=4,[1]JudgeListBase!$J120=5,[1]JudgeListBase!$J120=6,[1]JudgeListBase!$J120=7)," ",([1]JudgeListBase!I120)))</f>
        <v>streborcr@gmail.com</v>
      </c>
    </row>
    <row r="120" spans="1:9" x14ac:dyDescent="0.25">
      <c r="A120" s="6" t="str">
        <f>(IF([1]JudgeListBase!A121&gt;" ",[1]JudgeListBase!A121," "))</f>
        <v xml:space="preserve">Rockwell, Karen J </v>
      </c>
      <c r="B120" s="7" t="str">
        <f>(IF([1]JudgeListBase!B121&gt;" ",[1]JudgeListBase!B121," "))</f>
        <v>1995</v>
      </c>
      <c r="C120" s="7" t="str">
        <f>(IF([1]JudgeListBase!C121&gt;" ",[1]JudgeListBase!C121," "))</f>
        <v>AB</v>
      </c>
      <c r="D120" s="6" t="str">
        <f>(IF(OR([1]JudgeListBase!$J121=2,[1]JudgeListBase!$J121=3,[1]JudgeListBase!$J121=6,[1]JudgeListBase!$J121=7)," ",([1]JudgeListBase!D121)))</f>
        <v xml:space="preserve"> </v>
      </c>
      <c r="E120" s="6" t="str">
        <f>(IF(OR([1]JudgeListBase!$J121=6,[1]JudgeListBase!$J121=7)," ",([1]JudgeListBase!E121)))</f>
        <v>Cleveland</v>
      </c>
      <c r="F120" s="6" t="str">
        <f>(IF([1]JudgeListBase!F121&gt;" ",[1]JudgeListBase!F121," "))</f>
        <v>OH</v>
      </c>
      <c r="G120" s="7" t="str">
        <f>(IF(OR([1]JudgeListBase!$J121=2,[1]JudgeListBase!$J121=3,[1]JudgeListBase!$J121=6,[1]JudgeListBase!$J121=7)," ",([1]JudgeListBase!G121)))</f>
        <v xml:space="preserve"> </v>
      </c>
      <c r="H120" s="6" t="str">
        <f>(IF(OR([1]JudgeListBase!$J121=1,[1]JudgeListBase!$J121=3,[1]JudgeListBase!$J121=5,[1]JudgeListBase!$J121=7)," ",([1]JudgeListBase!H121)))</f>
        <v>330-612-7468</v>
      </c>
      <c r="I120" s="6" t="str">
        <f>(IF(OR([1]JudgeListBase!$J121=4,[1]JudgeListBase!$J121=5,[1]JudgeListBase!$J121=6,[1]JudgeListBase!$J121=7)," ",([1]JudgeListBase!I121)))</f>
        <v>rockwellkjr@gmail.com</v>
      </c>
    </row>
    <row r="121" spans="1:9" x14ac:dyDescent="0.25">
      <c r="A121" s="6" t="str">
        <f>(IF([1]JudgeListBase!A122&gt;" ",[1]JudgeListBase!A122," "))</f>
        <v xml:space="preserve">Roder, Renate' </v>
      </c>
      <c r="B121" s="7" t="str">
        <f>(IF([1]JudgeListBase!B122&gt;" ",[1]JudgeListBase!B122," "))</f>
        <v>2009</v>
      </c>
      <c r="C121" s="7" t="str">
        <f>(IF([1]JudgeListBase!C122&gt;" ",[1]JudgeListBase!C122," "))</f>
        <v>AB</v>
      </c>
      <c r="D121" s="6" t="str">
        <f>(IF(OR([1]JudgeListBase!$J122=2,[1]JudgeListBase!$J122=3,[1]JudgeListBase!$J122=6,[1]JudgeListBase!$J122=7)," ",([1]JudgeListBase!D122)))</f>
        <v>115 Gateway Dr.</v>
      </c>
      <c r="E121" s="6" t="str">
        <f>(IF(OR([1]JudgeListBase!$J122=6,[1]JudgeListBase!$J122=7)," ",([1]JudgeListBase!E122)))</f>
        <v>Breckenridge</v>
      </c>
      <c r="F121" s="6" t="str">
        <f>(IF([1]JudgeListBase!F122&gt;" ",[1]JudgeListBase!F122," "))</f>
        <v>CO</v>
      </c>
      <c r="G121" s="7">
        <f>(IF(OR([1]JudgeListBase!$J122=2,[1]JudgeListBase!$J122=3,[1]JudgeListBase!$J122=6,[1]JudgeListBase!$J122=7)," ",([1]JudgeListBase!G122)))</f>
        <v>80424</v>
      </c>
      <c r="H121" s="6" t="str">
        <f>(IF(OR([1]JudgeListBase!$J122=1,[1]JudgeListBase!$J122=3,[1]JudgeListBase!$J122=5,[1]JudgeListBase!$J122=7)," ",([1]JudgeListBase!H122)))</f>
        <v>970-453-6708</v>
      </c>
      <c r="I121" s="6" t="str">
        <f>(IF(OR([1]JudgeListBase!$J122=4,[1]JudgeListBase!$J122=5,[1]JudgeListBase!$J122=6,[1]JudgeListBase!$J122=7)," ",([1]JudgeListBase!I122)))</f>
        <v>cookiegtr@Hotmail.com</v>
      </c>
    </row>
    <row r="122" spans="1:9" x14ac:dyDescent="0.25">
      <c r="A122" s="6" t="str">
        <f>(IF([1]JudgeListBase!A123&gt;" ",[1]JudgeListBase!A123," "))</f>
        <v xml:space="preserve">Rotondi, Elizabeth (Lisa)  </v>
      </c>
      <c r="B122" s="7" t="str">
        <f>(IF([1]JudgeListBase!B123&gt;" ",[1]JudgeListBase!B123," "))</f>
        <v>2009</v>
      </c>
      <c r="C122" s="7" t="str">
        <f>(IF([1]JudgeListBase!C123&gt;" ",[1]JudgeListBase!C123," "))</f>
        <v>AB</v>
      </c>
      <c r="D122" s="6" t="str">
        <f>(IF(OR([1]JudgeListBase!$J123=2,[1]JudgeListBase!$J123=3,[1]JudgeListBase!$J123=6,[1]JudgeListBase!$J123=7)," ",([1]JudgeListBase!D123)))</f>
        <v>6 Franklin Place</v>
      </c>
      <c r="E122" s="6" t="str">
        <f>(IF(OR([1]JudgeListBase!$J123=6,[1]JudgeListBase!$J123=7)," ",([1]JudgeListBase!E123)))</f>
        <v>Stoneham</v>
      </c>
      <c r="F122" s="6" t="str">
        <f>(IF([1]JudgeListBase!F123&gt;" ",[1]JudgeListBase!F123," "))</f>
        <v>MA</v>
      </c>
      <c r="G122" s="7" t="str">
        <f>(IF(OR([1]JudgeListBase!$J123=2,[1]JudgeListBase!$J123=3,[1]JudgeListBase!$J123=6,[1]JudgeListBase!$J123=7)," ",([1]JudgeListBase!G123)))</f>
        <v>02180</v>
      </c>
      <c r="H122" s="6" t="str">
        <f>(IF(OR([1]JudgeListBase!$J123=1,[1]JudgeListBase!$J123=3,[1]JudgeListBase!$J123=5,[1]JudgeListBase!$J123=7)," ",([1]JudgeListBase!H123)))</f>
        <v>781-526-8312</v>
      </c>
      <c r="I122" s="6" t="str">
        <f>(IF(OR([1]JudgeListBase!$J123=4,[1]JudgeListBase!$J123=5,[1]JudgeListBase!$J123=6,[1]JudgeListBase!$J123=7)," ",([1]JudgeListBase!I123)))</f>
        <v>lisarotondi@rocketmail.com</v>
      </c>
    </row>
    <row r="123" spans="1:9" x14ac:dyDescent="0.25">
      <c r="A123" s="6" t="str">
        <f>(IF([1]JudgeListBase!A124&gt;" ",[1]JudgeListBase!A124," "))</f>
        <v xml:space="preserve">Roush, Gary M. </v>
      </c>
      <c r="B123" s="7" t="str">
        <f>(IF([1]JudgeListBase!B124&gt;" ",[1]JudgeListBase!B124," "))</f>
        <v>1978</v>
      </c>
      <c r="C123" s="7" t="str">
        <f>(IF([1]JudgeListBase!C124&gt;" ",[1]JudgeListBase!C124," "))</f>
        <v>AB</v>
      </c>
      <c r="D123" s="6" t="str">
        <f>(IF(OR([1]JudgeListBase!$J124=2,[1]JudgeListBase!$J124=3,[1]JudgeListBase!$J124=6,[1]JudgeListBase!$J124=7)," ",([1]JudgeListBase!D124)))</f>
        <v>PO Box 400</v>
      </c>
      <c r="E123" s="6" t="str">
        <f>(IF(OR([1]JudgeListBase!$J124=6,[1]JudgeListBase!$J124=7)," ",([1]JudgeListBase!E124)))</f>
        <v>Lightfoot</v>
      </c>
      <c r="F123" s="6" t="str">
        <f>(IF([1]JudgeListBase!F124&gt;" ",[1]JudgeListBase!F124," "))</f>
        <v>VA</v>
      </c>
      <c r="G123" s="7" t="str">
        <f>(IF(OR([1]JudgeListBase!$J124=2,[1]JudgeListBase!$J124=3,[1]JudgeListBase!$J124=6,[1]JudgeListBase!$J124=7)," ",([1]JudgeListBase!G124)))</f>
        <v>23090-0400</v>
      </c>
      <c r="H123" s="6" t="str">
        <f>(IF(OR([1]JudgeListBase!$J124=1,[1]JudgeListBase!$J124=3,[1]JudgeListBase!$J124=5,[1]JudgeListBase!$J124=7)," ",([1]JudgeListBase!H124)))</f>
        <v>757-229-0977</v>
      </c>
      <c r="I123" s="6" t="str">
        <f>(IF(OR([1]JudgeListBase!$J124=4,[1]JudgeListBase!$J124=5,[1]JudgeListBase!$J124=6,[1]JudgeListBase!$J124=7)," ",([1]JudgeListBase!I124)))</f>
        <v>roushg@gmail.com</v>
      </c>
    </row>
    <row r="124" spans="1:9" x14ac:dyDescent="0.25">
      <c r="A124" s="6" t="str">
        <f>(IF([1]JudgeListBase!A125&gt;" ",[1]JudgeListBase!A125," "))</f>
        <v xml:space="preserve">Runyan, Gary T </v>
      </c>
      <c r="B124" s="7" t="str">
        <f>(IF([1]JudgeListBase!B125&gt;" ",[1]JudgeListBase!B125," "))</f>
        <v>1991</v>
      </c>
      <c r="C124" s="7" t="str">
        <f>(IF([1]JudgeListBase!C125&gt;" ",[1]JudgeListBase!C125," "))</f>
        <v>AB</v>
      </c>
      <c r="D124" s="6" t="str">
        <f>(IF(OR([1]JudgeListBase!$J125=2,[1]JudgeListBase!$J125=3,[1]JudgeListBase!$J125=6,[1]JudgeListBase!$J125=7)," ",([1]JudgeListBase!D125)))</f>
        <v>464189 E 1060 Road</v>
      </c>
      <c r="E124" s="6" t="str">
        <f>(IF(OR([1]JudgeListBase!$J125=6,[1]JudgeListBase!$J125=7)," ",([1]JudgeListBase!E125)))</f>
        <v>Sallisaw</v>
      </c>
      <c r="F124" s="6" t="str">
        <f>(IF([1]JudgeListBase!F125&gt;" ",[1]JudgeListBase!F125," "))</f>
        <v>OK</v>
      </c>
      <c r="G124" s="7">
        <f>(IF(OR([1]JudgeListBase!$J125=2,[1]JudgeListBase!$J125=3,[1]JudgeListBase!$J125=6,[1]JudgeListBase!$J125=7)," ",([1]JudgeListBase!G125)))</f>
        <v>74955</v>
      </c>
      <c r="H124" s="6" t="str">
        <f>(IF(OR([1]JudgeListBase!$J125=1,[1]JudgeListBase!$J125=3,[1]JudgeListBase!$J125=5,[1]JudgeListBase!$J125=7)," ",([1]JudgeListBase!H125)))</f>
        <v>918-571-3102</v>
      </c>
      <c r="I124" s="6" t="str">
        <f>(IF(OR([1]JudgeListBase!$J125=4,[1]JudgeListBase!$J125=5,[1]JudgeListBase!$J125=6,[1]JudgeListBase!$J125=7)," ",([1]JudgeListBase!I125)))</f>
        <v>runyanborzoi@yahoo.com</v>
      </c>
    </row>
    <row r="125" spans="1:9" x14ac:dyDescent="0.25">
      <c r="A125" s="6" t="str">
        <f>(IF([1]JudgeListBase!A126&gt;" ",[1]JudgeListBase!A126," "))</f>
        <v>Sanders, Kathy</v>
      </c>
      <c r="B125" s="7" t="str">
        <f>(IF([1]JudgeListBase!B126&gt;" ",[1]JudgeListBase!B126," "))</f>
        <v>2012</v>
      </c>
      <c r="C125" s="7" t="str">
        <f>(IF([1]JudgeListBase!C126&gt;" ",[1]JudgeListBase!C126," "))</f>
        <v>AB</v>
      </c>
      <c r="D125" s="6" t="str">
        <f>(IF(OR([1]JudgeListBase!$J126=2,[1]JudgeListBase!$J126=3,[1]JudgeListBase!$J126=6,[1]JudgeListBase!$J126=7)," ",([1]JudgeListBase!D126)))</f>
        <v>1425 Dill Ave., Apt 211</v>
      </c>
      <c r="E125" s="6" t="str">
        <f>(IF(OR([1]JudgeListBase!$J126=6,[1]JudgeListBase!$J126=7)," ",([1]JudgeListBase!E126)))</f>
        <v>Linden</v>
      </c>
      <c r="F125" s="6" t="str">
        <f>(IF([1]JudgeListBase!F126&gt;" ",[1]JudgeListBase!F126," "))</f>
        <v>NJ</v>
      </c>
      <c r="G125" s="7" t="str">
        <f>(IF(OR([1]JudgeListBase!$J126=2,[1]JudgeListBase!$J126=3,[1]JudgeListBase!$J126=6,[1]JudgeListBase!$J126=7)," ",([1]JudgeListBase!G126)))</f>
        <v>07036</v>
      </c>
      <c r="H125" s="6" t="str">
        <f>(IF(OR([1]JudgeListBase!$J126=1,[1]JudgeListBase!$J126=3,[1]JudgeListBase!$J126=5,[1]JudgeListBase!$J126=7)," ",([1]JudgeListBase!H126)))</f>
        <v>908-380-3658</v>
      </c>
      <c r="I125" s="6" t="str">
        <f>(IF(OR([1]JudgeListBase!$J126=4,[1]JudgeListBase!$J126=5,[1]JudgeListBase!$J126=6,[1]JudgeListBase!$J126=7)," ",([1]JudgeListBase!I126)))</f>
        <v>Ksanders913@Yahoo.com</v>
      </c>
    </row>
    <row r="126" spans="1:9" x14ac:dyDescent="0.25">
      <c r="A126" s="6" t="str">
        <f>(IF([1]JudgeListBase!A127&gt;" ",[1]JudgeListBase!A127," "))</f>
        <v xml:space="preserve">Savage, Mike </v>
      </c>
      <c r="B126" s="7" t="str">
        <f>(IF([1]JudgeListBase!B127&gt;" ",[1]JudgeListBase!B127," "))</f>
        <v>1999</v>
      </c>
      <c r="C126" s="7" t="str">
        <f>(IF([1]JudgeListBase!C127&gt;" ",[1]JudgeListBase!C127," "))</f>
        <v>AB</v>
      </c>
      <c r="D126" s="6" t="str">
        <f>(IF(OR([1]JudgeListBase!$J127=2,[1]JudgeListBase!$J127=3,[1]JudgeListBase!$J127=6,[1]JudgeListBase!$J127=7)," ",([1]JudgeListBase!D127)))</f>
        <v>PO Box 141737</v>
      </c>
      <c r="E126" s="6" t="str">
        <f>(IF(OR([1]JudgeListBase!$J127=6,[1]JudgeListBase!$J127=7)," ",([1]JudgeListBase!E127)))</f>
        <v>Spokane</v>
      </c>
      <c r="F126" s="6" t="str">
        <f>(IF([1]JudgeListBase!F127&gt;" ",[1]JudgeListBase!F127," "))</f>
        <v>WA</v>
      </c>
      <c r="G126" s="7">
        <f>(IF(OR([1]JudgeListBase!$J127=2,[1]JudgeListBase!$J127=3,[1]JudgeListBase!$J127=6,[1]JudgeListBase!$J127=7)," ",([1]JudgeListBase!G127)))</f>
        <v>99214</v>
      </c>
      <c r="H126" s="6" t="str">
        <f>(IF(OR([1]JudgeListBase!$J127=1,[1]JudgeListBase!$J127=3,[1]JudgeListBase!$J127=5,[1]JudgeListBase!$J127=7)," ",([1]JudgeListBase!H127)))</f>
        <v>509-928-9154</v>
      </c>
      <c r="I126" s="6" t="str">
        <f>(IF(OR([1]JudgeListBase!$J127=4,[1]JudgeListBase!$J127=5,[1]JudgeListBase!$J127=6,[1]JudgeListBase!$J127=7)," ",([1]JudgeListBase!I127)))</f>
        <v>irishbrook@yahoo.com</v>
      </c>
    </row>
    <row r="127" spans="1:9" x14ac:dyDescent="0.25">
      <c r="A127" s="6" t="str">
        <f>(IF([1]JudgeListBase!A128&gt;" ",[1]JudgeListBase!A128," "))</f>
        <v>Sawyer, Lynn</v>
      </c>
      <c r="B127" s="7" t="str">
        <f>(IF([1]JudgeListBase!B128&gt;" ",[1]JudgeListBase!B128," "))</f>
        <v>2012</v>
      </c>
      <c r="C127" s="7" t="str">
        <f>(IF([1]JudgeListBase!C128&gt;" ",[1]JudgeListBase!C128," "))</f>
        <v>AB</v>
      </c>
      <c r="D127" s="6" t="str">
        <f>(IF(OR([1]JudgeListBase!$J128=2,[1]JudgeListBase!$J128=3,[1]JudgeListBase!$J128=6,[1]JudgeListBase!$J128=7)," ",([1]JudgeListBase!D128)))</f>
        <v>10516 Oak Drive</v>
      </c>
      <c r="E127" s="6" t="str">
        <f>(IF(OR([1]JudgeListBase!$J128=6,[1]JudgeListBase!$J128=7)," ",([1]JudgeListBase!E128)))</f>
        <v>Hudson</v>
      </c>
      <c r="F127" s="6" t="str">
        <f>(IF([1]JudgeListBase!F128&gt;" ",[1]JudgeListBase!F128," "))</f>
        <v>FL</v>
      </c>
      <c r="G127" s="7" t="str">
        <f>(IF(OR([1]JudgeListBase!$J128=2,[1]JudgeListBase!$J128=3,[1]JudgeListBase!$J128=6,[1]JudgeListBase!$J128=7)," ",([1]JudgeListBase!G128)))</f>
        <v>34669</v>
      </c>
      <c r="H127" s="6" t="str">
        <f>(IF(OR([1]JudgeListBase!$J128=1,[1]JudgeListBase!$J128=3,[1]JudgeListBase!$J128=5,[1]JudgeListBase!$J128=7)," ",([1]JudgeListBase!H128)))</f>
        <v>727-514-1755</v>
      </c>
      <c r="I127" s="6" t="str">
        <f>(IF(OR([1]JudgeListBase!$J128=4,[1]JudgeListBase!$J128=5,[1]JudgeListBase!$J128=6,[1]JudgeListBase!$J128=7)," ",([1]JudgeListBase!I128)))</f>
        <v>blackhawk30@hotmail.com</v>
      </c>
    </row>
    <row r="128" spans="1:9" x14ac:dyDescent="0.25">
      <c r="A128" s="6" t="str">
        <f>(IF([1]JudgeListBase!A129&gt;" ",[1]JudgeListBase!A129," "))</f>
        <v>Sayre, Terry</v>
      </c>
      <c r="B128" s="7" t="str">
        <f>(IF([1]JudgeListBase!B129&gt;" ",[1]JudgeListBase!B129," "))</f>
        <v>2014</v>
      </c>
      <c r="C128" s="7" t="str">
        <f>(IF([1]JudgeListBase!C129&gt;" ",[1]JudgeListBase!C129," "))</f>
        <v>(Appren)</v>
      </c>
      <c r="D128" s="6" t="str">
        <f>(IF(OR([1]JudgeListBase!$J129=2,[1]JudgeListBase!$J129=3,[1]JudgeListBase!$J129=6,[1]JudgeListBase!$J129=7)," ",([1]JudgeListBase!D129)))</f>
        <v>207 S Melody</v>
      </c>
      <c r="E128" s="6" t="str">
        <f>(IF(OR([1]JudgeListBase!$J129=6,[1]JudgeListBase!$J129=7)," ",([1]JudgeListBase!E129)))</f>
        <v>Lowell</v>
      </c>
      <c r="F128" s="6" t="str">
        <f>(IF([1]JudgeListBase!F129&gt;" ",[1]JudgeListBase!F129," "))</f>
        <v>AR</v>
      </c>
      <c r="G128" s="7">
        <f>(IF(OR([1]JudgeListBase!$J129=2,[1]JudgeListBase!$J129=3,[1]JudgeListBase!$J129=6,[1]JudgeListBase!$J129=7)," ",([1]JudgeListBase!G129)))</f>
        <v>72745</v>
      </c>
      <c r="H128" s="6" t="str">
        <f>(IF(OR([1]JudgeListBase!$J129=1,[1]JudgeListBase!$J129=3,[1]JudgeListBase!$J129=5,[1]JudgeListBase!$J129=7)," ",([1]JudgeListBase!H129)))</f>
        <v>479-721-5239</v>
      </c>
      <c r="I128" s="6" t="str">
        <f>(IF(OR([1]JudgeListBase!$J129=4,[1]JudgeListBase!$J129=5,[1]JudgeListBase!$J129=6,[1]JudgeListBase!$J129=7)," ",([1]JudgeListBase!I129)))</f>
        <v>srhanger1@yahoo.com</v>
      </c>
    </row>
    <row r="129" spans="1:9" x14ac:dyDescent="0.25">
      <c r="A129" s="6" t="str">
        <f>(IF([1]JudgeListBase!A130&gt;" ",[1]JudgeListBase!A130," "))</f>
        <v xml:space="preserve">Scanlon, Linda </v>
      </c>
      <c r="B129" s="7" t="str">
        <f>(IF([1]JudgeListBase!B130&gt;" ",[1]JudgeListBase!B130," "))</f>
        <v>1979</v>
      </c>
      <c r="C129" s="7" t="str">
        <f>(IF([1]JudgeListBase!C130&gt;" ",[1]JudgeListBase!C130," "))</f>
        <v>AB</v>
      </c>
      <c r="D129" s="6" t="str">
        <f>(IF(OR([1]JudgeListBase!$J130=2,[1]JudgeListBase!$J130=3,[1]JudgeListBase!$J130=6,[1]JudgeListBase!$J130=7)," ",([1]JudgeListBase!D130)))</f>
        <v>PO Box 4559</v>
      </c>
      <c r="E129" s="6" t="str">
        <f>(IF(OR([1]JudgeListBase!$J130=6,[1]JudgeListBase!$J130=7)," ",([1]JudgeListBase!E130)))</f>
        <v>Eagle</v>
      </c>
      <c r="F129" s="6" t="str">
        <f>(IF([1]JudgeListBase!F130&gt;" ",[1]JudgeListBase!F130," "))</f>
        <v>CO</v>
      </c>
      <c r="G129" s="7">
        <f>(IF(OR([1]JudgeListBase!$J130=2,[1]JudgeListBase!$J130=3,[1]JudgeListBase!$J130=6,[1]JudgeListBase!$J130=7)," ",([1]JudgeListBase!G130)))</f>
        <v>81631</v>
      </c>
      <c r="H129" s="6" t="str">
        <f>(IF(OR([1]JudgeListBase!$J130=1,[1]JudgeListBase!$J130=3,[1]JudgeListBase!$J130=5,[1]JudgeListBase!$J130=7)," ",([1]JudgeListBase!H130)))</f>
        <v>970-328-7362</v>
      </c>
      <c r="I129" s="6" t="str">
        <f>(IF(OR([1]JudgeListBase!$J130=4,[1]JudgeListBase!$J130=5,[1]JudgeListBase!$J130=6,[1]JudgeListBase!$J130=7)," ",([1]JudgeListBase!I130)))</f>
        <v>Aarakis@aol.com</v>
      </c>
    </row>
    <row r="130" spans="1:9" ht="30" x14ac:dyDescent="0.25">
      <c r="A130" s="6" t="str">
        <f>(IF([1]JudgeListBase!A131&gt;" ",[1]JudgeListBase!A131," "))</f>
        <v>Schreiber, Karla</v>
      </c>
      <c r="B130" s="7" t="str">
        <f>(IF([1]JudgeListBase!B131&gt;" ",[1]JudgeListBase!B131," "))</f>
        <v xml:space="preserve"> </v>
      </c>
      <c r="C130" s="7" t="str">
        <f>(IF([1]JudgeListBase!C131&gt;" ",[1]JudgeListBase!C131," "))</f>
        <v>Prov</v>
      </c>
      <c r="D130" s="6" t="str">
        <f>(IF(OR([1]JudgeListBase!$J131=2,[1]JudgeListBase!$J131=3,[1]JudgeListBase!$J131=6,[1]JudgeListBase!$J131=7)," ",([1]JudgeListBase!D131)))</f>
        <v>15 N Wheeling Rd</v>
      </c>
      <c r="E130" s="6" t="str">
        <f>(IF(OR([1]JudgeListBase!$J131=6,[1]JudgeListBase!$J131=7)," ",([1]JudgeListBase!E131)))</f>
        <v>Prospect Heights</v>
      </c>
      <c r="F130" s="6" t="str">
        <f>(IF([1]JudgeListBase!F131&gt;" ",[1]JudgeListBase!F131," "))</f>
        <v>IL</v>
      </c>
      <c r="G130" s="7" t="str">
        <f>(IF(OR([1]JudgeListBase!$J131=2,[1]JudgeListBase!$J131=3,[1]JudgeListBase!$J131=6,[1]JudgeListBase!$J131=7)," ",([1]JudgeListBase!G131)))</f>
        <v>60070</v>
      </c>
      <c r="H130" s="6" t="str">
        <f>(IF(OR([1]JudgeListBase!$J131=1,[1]JudgeListBase!$J131=3,[1]JudgeListBase!$J131=5,[1]JudgeListBase!$J131=7)," ",([1]JudgeListBase!H131)))</f>
        <v>847-612-0726</v>
      </c>
      <c r="I130" s="6" t="str">
        <f>(IF(OR([1]JudgeListBase!$J131=4,[1]JudgeListBase!$J131=5,[1]JudgeListBase!$J131=6,[1]JudgeListBase!$J131=7)," ",([1]JudgeListBase!I131)))</f>
        <v>newworldbasenjis@sbcglobal.net</v>
      </c>
    </row>
    <row r="131" spans="1:9" x14ac:dyDescent="0.25">
      <c r="A131" s="6" t="str">
        <f>(IF([1]JudgeListBase!A132&gt;" ",[1]JudgeListBase!A132," "))</f>
        <v xml:space="preserve">Schreiber, Peter A </v>
      </c>
      <c r="B131" s="7" t="str">
        <f>(IF([1]JudgeListBase!B132&gt;" ",[1]JudgeListBase!B132," "))</f>
        <v>1988</v>
      </c>
      <c r="C131" s="7" t="str">
        <f>(IF([1]JudgeListBase!C132&gt;" ",[1]JudgeListBase!C132," "))</f>
        <v>AB</v>
      </c>
      <c r="D131" s="6" t="str">
        <f>(IF(OR([1]JudgeListBase!$J132=2,[1]JudgeListBase!$J132=3,[1]JudgeListBase!$J132=6,[1]JudgeListBase!$J132=7)," ",([1]JudgeListBase!D132)))</f>
        <v>916 Rocky Ford Rd</v>
      </c>
      <c r="E131" s="6" t="str">
        <f>(IF(OR([1]JudgeListBase!$J132=6,[1]JudgeListBase!$J132=7)," ",([1]JudgeListBase!E132)))</f>
        <v>Powhatan</v>
      </c>
      <c r="F131" s="6" t="str">
        <f>(IF([1]JudgeListBase!F132&gt;" ",[1]JudgeListBase!F132," "))</f>
        <v>VA</v>
      </c>
      <c r="G131" s="7">
        <f>(IF(OR([1]JudgeListBase!$J132=2,[1]JudgeListBase!$J132=3,[1]JudgeListBase!$J132=6,[1]JudgeListBase!$J132=7)," ",([1]JudgeListBase!G132)))</f>
        <v>23139</v>
      </c>
      <c r="H131" s="6" t="str">
        <f>(IF(OR([1]JudgeListBase!$J132=1,[1]JudgeListBase!$J132=3,[1]JudgeListBase!$J132=5,[1]JudgeListBase!$J132=7)," ",([1]JudgeListBase!H132)))</f>
        <v>804-598-1494</v>
      </c>
      <c r="I131" s="6" t="str">
        <f>(IF(OR([1]JudgeListBase!$J132=4,[1]JudgeListBase!$J132=5,[1]JudgeListBase!$J132=6,[1]JudgeListBase!$J132=7)," ",([1]JudgeListBase!I132)))</f>
        <v>phoenixxborzoi@hotmail.com</v>
      </c>
    </row>
    <row r="132" spans="1:9" x14ac:dyDescent="0.25">
      <c r="A132" s="6" t="str">
        <f>(IF([1]JudgeListBase!A133&gt;" ",[1]JudgeListBase!A133," "))</f>
        <v>Shurin, Darcy</v>
      </c>
      <c r="B132" s="7">
        <v>2013</v>
      </c>
      <c r="C132" s="7" t="str">
        <f>(IF([1]JudgeListBase!C133&gt;" ",[1]JudgeListBase!C133," "))</f>
        <v>(Appren)</v>
      </c>
      <c r="D132" s="6" t="str">
        <f>(IF(OR([1]JudgeListBase!$J133=2,[1]JudgeListBase!$J133=3,[1]JudgeListBase!$J133=6,[1]JudgeListBase!$J133=7)," ",([1]JudgeListBase!D133)))</f>
        <v xml:space="preserve"> 9012 NE 117th Pl</v>
      </c>
      <c r="E132" s="6" t="str">
        <f>(IF(OR([1]JudgeListBase!$J133=6,[1]JudgeListBase!$J133=7)," ",([1]JudgeListBase!E133)))</f>
        <v>Kirkland</v>
      </c>
      <c r="F132" s="6" t="str">
        <f>(IF([1]JudgeListBase!F133&gt;" ",[1]JudgeListBase!F133," "))</f>
        <v>WA</v>
      </c>
      <c r="G132" s="7">
        <f>(IF(OR([1]JudgeListBase!$J133=2,[1]JudgeListBase!$J133=3,[1]JudgeListBase!$J133=6,[1]JudgeListBase!$J133=7)," ",([1]JudgeListBase!G133)))</f>
        <v>98034</v>
      </c>
      <c r="H132" s="6" t="str">
        <f>(IF(OR([1]JudgeListBase!$J133=1,[1]JudgeListBase!$J133=3,[1]JudgeListBase!$J133=5,[1]JudgeListBase!$J133=7)," ",([1]JudgeListBase!H133)))</f>
        <v>425-829-6565</v>
      </c>
      <c r="I132" s="6" t="str">
        <f>(IF(OR([1]JudgeListBase!$J133=4,[1]JudgeListBase!$J133=5,[1]JudgeListBase!$J133=6,[1]JudgeListBase!$J133=7)," ",([1]JudgeListBase!I133)))</f>
        <v>dshurin@comcast.net</v>
      </c>
    </row>
    <row r="133" spans="1:9" x14ac:dyDescent="0.25">
      <c r="A133" s="6" t="str">
        <f>(IF([1]JudgeListBase!A134&gt;" ",[1]JudgeListBase!A134," "))</f>
        <v xml:space="preserve">Simmons-Gamble, Sandy L </v>
      </c>
      <c r="B133" s="7" t="str">
        <f>(IF([1]JudgeListBase!B134&gt;" ",[1]JudgeListBase!B134," "))</f>
        <v>1993</v>
      </c>
      <c r="C133" s="7" t="str">
        <f>(IF([1]JudgeListBase!C134&gt;" ",[1]JudgeListBase!C134," "))</f>
        <v>AB</v>
      </c>
      <c r="D133" s="6" t="str">
        <f>(IF(OR([1]JudgeListBase!$J134=2,[1]JudgeListBase!$J134=3,[1]JudgeListBase!$J134=6,[1]JudgeListBase!$J134=7)," ",([1]JudgeListBase!D134)))</f>
        <v>11251 County Road 8170</v>
      </c>
      <c r="E133" s="6" t="str">
        <f>(IF(OR([1]JudgeListBase!$J134=6,[1]JudgeListBase!$J134=7)," ",([1]JudgeListBase!E134)))</f>
        <v>Rolla</v>
      </c>
      <c r="F133" s="6" t="str">
        <f>(IF([1]JudgeListBase!F134&gt;" ",[1]JudgeListBase!F134," "))</f>
        <v>MO</v>
      </c>
      <c r="G133" s="7" t="str">
        <f>(IF(OR([1]JudgeListBase!$J134=2,[1]JudgeListBase!$J134=3,[1]JudgeListBase!$J134=6,[1]JudgeListBase!$J134=7)," ",([1]JudgeListBase!G134)))</f>
        <v>65401-5269</v>
      </c>
      <c r="H133" s="6" t="str">
        <f>(IF(OR([1]JudgeListBase!$J134=1,[1]JudgeListBase!$J134=3,[1]JudgeListBase!$J134=5,[1]JudgeListBase!$J134=7)," ",([1]JudgeListBase!H134)))</f>
        <v>573-202-3224 (C)</v>
      </c>
      <c r="I133" s="6" t="str">
        <f>(IF(OR([1]JudgeListBase!$J134=4,[1]JudgeListBase!$J134=5,[1]JudgeListBase!$J134=6,[1]JudgeListBase!$J134=7)," ",([1]JudgeListBase!I134)))</f>
        <v>aldemoorborzoi@hotmail.com</v>
      </c>
    </row>
    <row r="134" spans="1:9" x14ac:dyDescent="0.25">
      <c r="A134" s="6" t="str">
        <f>(IF([1]JudgeListBase!A135&gt;" ",[1]JudgeListBase!A135," "))</f>
        <v xml:space="preserve">Small, Michael </v>
      </c>
      <c r="B134" s="7" t="str">
        <f>(IF([1]JudgeListBase!B135&gt;" ",[1]JudgeListBase!B135," "))</f>
        <v>1995</v>
      </c>
      <c r="C134" s="7" t="str">
        <f>(IF([1]JudgeListBase!C135&gt;" ",[1]JudgeListBase!C135," "))</f>
        <v>AB</v>
      </c>
      <c r="D134" s="6" t="str">
        <f>(IF(OR([1]JudgeListBase!$J135=2,[1]JudgeListBase!$J135=3,[1]JudgeListBase!$J135=6,[1]JudgeListBase!$J135=7)," ",([1]JudgeListBase!D135)))</f>
        <v>13593 Ridge Rd</v>
      </c>
      <c r="E134" s="6" t="str">
        <f>(IF(OR([1]JudgeListBase!$J135=6,[1]JudgeListBase!$J135=7)," ",([1]JudgeListBase!E135)))</f>
        <v>Stewartstown</v>
      </c>
      <c r="F134" s="6" t="str">
        <f>(IF([1]JudgeListBase!F135&gt;" ",[1]JudgeListBase!F135," "))</f>
        <v>PA</v>
      </c>
      <c r="G134" s="7">
        <f>(IF(OR([1]JudgeListBase!$J135=2,[1]JudgeListBase!$J135=3,[1]JudgeListBase!$J135=6,[1]JudgeListBase!$J135=7)," ",([1]JudgeListBase!G135)))</f>
        <v>17363</v>
      </c>
      <c r="H134" s="6" t="str">
        <f>(IF(OR([1]JudgeListBase!$J135=1,[1]JudgeListBase!$J135=3,[1]JudgeListBase!$J135=5,[1]JudgeListBase!$J135=7)," ",([1]JudgeListBase!H135)))</f>
        <v>717-885-3108</v>
      </c>
      <c r="I134" s="6" t="str">
        <f>(IF(OR([1]JudgeListBase!$J135=4,[1]JudgeListBase!$J135=5,[1]JudgeListBase!$J135=6,[1]JudgeListBase!$J135=7)," ",([1]JudgeListBase!I135)))</f>
        <v>lurecourser@ddogcom.net</v>
      </c>
    </row>
    <row r="135" spans="1:9" x14ac:dyDescent="0.25">
      <c r="A135" s="6" t="str">
        <f>(IF([1]JudgeListBase!A136&gt;" ",[1]JudgeListBase!A136," "))</f>
        <v xml:space="preserve">Smith, Marilyn </v>
      </c>
      <c r="B135" s="7" t="str">
        <f>(IF([1]JudgeListBase!B136&gt;" ",[1]JudgeListBase!B136," "))</f>
        <v>1986</v>
      </c>
      <c r="C135" s="7" t="str">
        <f>(IF([1]JudgeListBase!C136&gt;" ",[1]JudgeListBase!C136," "))</f>
        <v>AB</v>
      </c>
      <c r="D135" s="6" t="str">
        <f>(IF(OR([1]JudgeListBase!$J136=2,[1]JudgeListBase!$J136=3,[1]JudgeListBase!$J136=6,[1]JudgeListBase!$J136=7)," ",([1]JudgeListBase!D136)))</f>
        <v>75 Spear Rd</v>
      </c>
      <c r="E135" s="6" t="str">
        <f>(IF(OR([1]JudgeListBase!$J136=6,[1]JudgeListBase!$J136=7)," ",([1]JudgeListBase!E136)))</f>
        <v>Hudson</v>
      </c>
      <c r="F135" s="6" t="str">
        <f>(IF([1]JudgeListBase!F136&gt;" ",[1]JudgeListBase!F136," "))</f>
        <v>NH</v>
      </c>
      <c r="G135" s="7" t="str">
        <f>(IF(OR([1]JudgeListBase!$J136=2,[1]JudgeListBase!$J136=3,[1]JudgeListBase!$J136=6,[1]JudgeListBase!$J136=7)," ",([1]JudgeListBase!G136)))</f>
        <v>03051</v>
      </c>
      <c r="H135" s="6" t="str">
        <f>(IF(OR([1]JudgeListBase!$J136=1,[1]JudgeListBase!$J136=3,[1]JudgeListBase!$J136=5,[1]JudgeListBase!$J136=7)," ",([1]JudgeListBase!H136)))</f>
        <v>603-882-3237</v>
      </c>
      <c r="I135" s="6" t="str">
        <f>(IF(OR([1]JudgeListBase!$J136=4,[1]JudgeListBase!$J136=5,[1]JudgeListBase!$J136=6,[1]JudgeListBase!$J136=7)," ",([1]JudgeListBase!I136)))</f>
        <v>KamarajMMS@aol.com</v>
      </c>
    </row>
    <row r="136" spans="1:9" x14ac:dyDescent="0.25">
      <c r="A136" s="6" t="str">
        <f>(IF([1]JudgeListBase!A137&gt;" ",[1]JudgeListBase!A137," "))</f>
        <v xml:space="preserve">Smith, Susan </v>
      </c>
      <c r="B136" s="7" t="str">
        <f>(IF([1]JudgeListBase!B137&gt;" ",[1]JudgeListBase!B137," "))</f>
        <v>1993</v>
      </c>
      <c r="C136" s="7" t="str">
        <f>(IF([1]JudgeListBase!C137&gt;" ",[1]JudgeListBase!C137," "))</f>
        <v>AB</v>
      </c>
      <c r="D136" s="6" t="str">
        <f>(IF(OR([1]JudgeListBase!$J137=2,[1]JudgeListBase!$J137=3,[1]JudgeListBase!$J137=6,[1]JudgeListBase!$J137=7)," ",([1]JudgeListBase!D137)))</f>
        <v>23551 Rose Quartz Drive</v>
      </c>
      <c r="E136" s="6" t="str">
        <f>(IF(OR([1]JudgeListBase!$J137=6,[1]JudgeListBase!$J137=7)," ",([1]JudgeListBase!E137)))</f>
        <v>Perris</v>
      </c>
      <c r="F136" s="6" t="str">
        <f>(IF([1]JudgeListBase!F137&gt;" ",[1]JudgeListBase!F137," "))</f>
        <v>CA</v>
      </c>
      <c r="G136" s="7" t="str">
        <f>(IF(OR([1]JudgeListBase!$J137=2,[1]JudgeListBase!$J137=3,[1]JudgeListBase!$J137=6,[1]JudgeListBase!$J137=7)," ",([1]JudgeListBase!G137)))</f>
        <v>92570</v>
      </c>
      <c r="H136" s="6" t="str">
        <f>(IF(OR([1]JudgeListBase!$J137=1,[1]JudgeListBase!$J137=3,[1]JudgeListBase!$J137=5,[1]JudgeListBase!$J137=7)," ",([1]JudgeListBase!H137)))</f>
        <v>951-287-8997</v>
      </c>
      <c r="I136" s="6" t="str">
        <f>(IF(OR([1]JudgeListBase!$J137=4,[1]JudgeListBase!$J137=5,[1]JudgeListBase!$J137=6,[1]JudgeListBase!$J137=7)," ",([1]JudgeListBase!I137)))</f>
        <v xml:space="preserve">Su.l.smith@gmail.com, </v>
      </c>
    </row>
    <row r="137" spans="1:9" x14ac:dyDescent="0.25">
      <c r="A137" s="6" t="str">
        <f>(IF([1]JudgeListBase!A138&gt;" ",[1]JudgeListBase!A138," "))</f>
        <v xml:space="preserve">Staack, Vernon R. </v>
      </c>
      <c r="B137" s="7" t="str">
        <f>(IF([1]JudgeListBase!B138&gt;" ",[1]JudgeListBase!B138," "))</f>
        <v>2000</v>
      </c>
      <c r="C137" s="7" t="str">
        <f>(IF([1]JudgeListBase!C138&gt;" ",[1]JudgeListBase!C138," "))</f>
        <v>AB</v>
      </c>
      <c r="D137" s="6" t="str">
        <f>(IF(OR([1]JudgeListBase!$J138=2,[1]JudgeListBase!$J138=3,[1]JudgeListBase!$J138=6,[1]JudgeListBase!$J138=7)," ",([1]JudgeListBase!D138)))</f>
        <v>4802 E 29th</v>
      </c>
      <c r="E137" s="6" t="str">
        <f>(IF(OR([1]JudgeListBase!$J138=6,[1]JudgeListBase!$J138=7)," ",([1]JudgeListBase!E138)))</f>
        <v>Spokane</v>
      </c>
      <c r="F137" s="6" t="str">
        <f>(IF([1]JudgeListBase!F138&gt;" ",[1]JudgeListBase!F138," "))</f>
        <v>WA</v>
      </c>
      <c r="G137" s="7">
        <f>(IF(OR([1]JudgeListBase!$J138=2,[1]JudgeListBase!$J138=3,[1]JudgeListBase!$J138=6,[1]JudgeListBase!$J138=7)," ",([1]JudgeListBase!G138)))</f>
        <v>99223</v>
      </c>
      <c r="H137" s="6" t="str">
        <f>(IF(OR([1]JudgeListBase!$J138=1,[1]JudgeListBase!$J138=3,[1]JudgeListBase!$J138=5,[1]JudgeListBase!$J138=7)," ",([1]JudgeListBase!H138)))</f>
        <v>509-535-5703</v>
      </c>
      <c r="I137" s="6" t="str">
        <f>(IF(OR([1]JudgeListBase!$J138=4,[1]JudgeListBase!$J138=5,[1]JudgeListBase!$J138=6,[1]JudgeListBase!$J138=7)," ",([1]JudgeListBase!I138)))</f>
        <v>sendroses@msn.com</v>
      </c>
    </row>
    <row r="138" spans="1:9" x14ac:dyDescent="0.25">
      <c r="A138" s="6" t="str">
        <f>(IF([1]JudgeListBase!A139&gt;" ",[1]JudgeListBase!A139," "))</f>
        <v>Standerford, Kent</v>
      </c>
      <c r="B138" s="7" t="str">
        <f>(IF([1]JudgeListBase!B139&gt;" ",[1]JudgeListBase!B139," "))</f>
        <v>2014</v>
      </c>
      <c r="C138" s="7" t="str">
        <f>(IF([1]JudgeListBase!C139&gt;" ",[1]JudgeListBase!C139," "))</f>
        <v>AB</v>
      </c>
      <c r="D138" s="6" t="str">
        <f>(IF(OR([1]JudgeListBase!$J139=2,[1]JudgeListBase!$J139=3,[1]JudgeListBase!$J139=6,[1]JudgeListBase!$J139=7)," ",([1]JudgeListBase!D139)))</f>
        <v>15054 Dayton St.</v>
      </c>
      <c r="E138" s="6" t="str">
        <f>(IF(OR([1]JudgeListBase!$J139=6,[1]JudgeListBase!$J139=7)," ",([1]JudgeListBase!E139)))</f>
        <v>Omaha</v>
      </c>
      <c r="F138" s="6" t="str">
        <f>(IF([1]JudgeListBase!F139&gt;" ",[1]JudgeListBase!F139," "))</f>
        <v>NE</v>
      </c>
      <c r="G138" s="7" t="str">
        <f>(IF(OR([1]JudgeListBase!$J139=2,[1]JudgeListBase!$J139=3,[1]JudgeListBase!$J139=6,[1]JudgeListBase!$J139=7)," ",([1]JudgeListBase!G139)))</f>
        <v>68137</v>
      </c>
      <c r="H138" s="6" t="str">
        <f>(IF(OR([1]JudgeListBase!$J139=1,[1]JudgeListBase!$J139=3,[1]JudgeListBase!$J139=5,[1]JudgeListBase!$J139=7)," ",([1]JudgeListBase!H139)))</f>
        <v>402-960-5872</v>
      </c>
      <c r="I138" s="6" t="str">
        <f>(IF(OR([1]JudgeListBase!$J139=4,[1]JudgeListBase!$J139=5,[1]JudgeListBase!$J139=6,[1]JudgeListBase!$J139=7)," ",([1]JudgeListBase!I139)))</f>
        <v>kent@bigpawprints.net</v>
      </c>
    </row>
    <row r="139" spans="1:9" x14ac:dyDescent="0.25">
      <c r="A139" s="6" t="str">
        <f>(IF([1]JudgeListBase!A140&gt;" ",[1]JudgeListBase!A140," "))</f>
        <v xml:space="preserve">Stilwell, Linda </v>
      </c>
      <c r="B139" s="7" t="str">
        <f>(IF([1]JudgeListBase!B140&gt;" ",[1]JudgeListBase!B140," "))</f>
        <v>1995</v>
      </c>
      <c r="C139" s="7" t="str">
        <f>(IF([1]JudgeListBase!C140&gt;" ",[1]JudgeListBase!C140," "))</f>
        <v>AB</v>
      </c>
      <c r="D139" s="6" t="str">
        <f>(IF(OR([1]JudgeListBase!$J140=2,[1]JudgeListBase!$J140=3,[1]JudgeListBase!$J140=6,[1]JudgeListBase!$J140=7)," ",([1]JudgeListBase!D140)))</f>
        <v xml:space="preserve"> </v>
      </c>
      <c r="E139" s="6" t="str">
        <f>(IF(OR([1]JudgeListBase!$J140=6,[1]JudgeListBase!$J140=7)," ",([1]JudgeListBase!E140)))</f>
        <v>Duncan</v>
      </c>
      <c r="F139" s="6" t="str">
        <f>(IF([1]JudgeListBase!F140&gt;" ",[1]JudgeListBase!F140," "))</f>
        <v>OK</v>
      </c>
      <c r="G139" s="7" t="str">
        <f>(IF(OR([1]JudgeListBase!$J140=2,[1]JudgeListBase!$J140=3,[1]JudgeListBase!$J140=6,[1]JudgeListBase!$J140=7)," ",([1]JudgeListBase!G140)))</f>
        <v xml:space="preserve"> </v>
      </c>
      <c r="H139" s="6" t="str">
        <f>(IF(OR([1]JudgeListBase!$J140=1,[1]JudgeListBase!$J140=3,[1]JudgeListBase!$J140=5,[1]JudgeListBase!$J140=7)," ",([1]JudgeListBase!H140)))</f>
        <v>580-251-0930</v>
      </c>
      <c r="I139" s="6" t="str">
        <f>(IF(OR([1]JudgeListBase!$J140=4,[1]JudgeListBase!$J140=5,[1]JudgeListBase!$J140=6,[1]JudgeListBase!$J140=7)," ",([1]JudgeListBase!I140)))</f>
        <v>lurcorsr@sbcglobal.net</v>
      </c>
    </row>
    <row r="140" spans="1:9" ht="30" x14ac:dyDescent="0.25">
      <c r="A140" s="6" t="str">
        <f>(IF([1]JudgeListBase!A141&gt;" ",[1]JudgeListBase!A141," "))</f>
        <v xml:space="preserve">Terry, Mike </v>
      </c>
      <c r="B140" s="7" t="str">
        <f>(IF([1]JudgeListBase!B141&gt;" ",[1]JudgeListBase!B141," "))</f>
        <v>2001</v>
      </c>
      <c r="C140" s="7" t="str">
        <f>(IF([1]JudgeListBase!C141&gt;" ",[1]JudgeListBase!C141," "))</f>
        <v>AB</v>
      </c>
      <c r="D140" s="6" t="str">
        <f>(IF(OR([1]JudgeListBase!$J141=2,[1]JudgeListBase!$J141=3,[1]JudgeListBase!$J141=6,[1]JudgeListBase!$J141=7)," ",([1]JudgeListBase!D141)))</f>
        <v>2430 Borgman Ct</v>
      </c>
      <c r="E140" s="6" t="str">
        <f>(IF(OR([1]JudgeListBase!$J141=6,[1]JudgeListBase!$J141=7)," ",([1]JudgeListBase!E141)))</f>
        <v>Indianapolis</v>
      </c>
      <c r="F140" s="6" t="str">
        <f>(IF([1]JudgeListBase!F141&gt;" ",[1]JudgeListBase!F141," "))</f>
        <v>IN</v>
      </c>
      <c r="G140" s="7">
        <f>(IF(OR([1]JudgeListBase!$J141=2,[1]JudgeListBase!$J141=3,[1]JudgeListBase!$J141=6,[1]JudgeListBase!$J141=7)," ",([1]JudgeListBase!G141)))</f>
        <v>46229</v>
      </c>
      <c r="H140" s="6" t="str">
        <f>(IF(OR([1]JudgeListBase!$J141=1,[1]JudgeListBase!$J141=3,[1]JudgeListBase!$J141=5,[1]JudgeListBase!$J141=7)," ",([1]JudgeListBase!H141)))</f>
        <v>864 356-6406 [C]
317 613-7785 (H)</v>
      </c>
      <c r="I140" s="6" t="str">
        <f>(IF(OR([1]JudgeListBase!$J141=4,[1]JudgeListBase!$J141=5,[1]JudgeListBase!$J141=6,[1]JudgeListBase!$J141=7)," ",([1]JudgeListBase!I141)))</f>
        <v>Bakerypros@aol.com</v>
      </c>
    </row>
    <row r="141" spans="1:9" x14ac:dyDescent="0.25">
      <c r="A141" s="6" t="str">
        <f>(IF([1]JudgeListBase!A142&gt;" ",[1]JudgeListBase!A142," "))</f>
        <v>Voss, Lisa</v>
      </c>
      <c r="B141" s="7" t="str">
        <f>(IF([1]JudgeListBase!B142&gt;" ",[1]JudgeListBase!B142," "))</f>
        <v>2011</v>
      </c>
      <c r="C141" s="7" t="str">
        <f>(IF([1]JudgeListBase!C142&gt;" ",[1]JudgeListBase!C142," "))</f>
        <v>Prov</v>
      </c>
      <c r="D141" s="6" t="str">
        <f>(IF(OR([1]JudgeListBase!$J142=2,[1]JudgeListBase!$J142=3,[1]JudgeListBase!$J142=6,[1]JudgeListBase!$J142=7)," ",([1]JudgeListBase!D142)))</f>
        <v>1222 Carriage Dr</v>
      </c>
      <c r="E141" s="6" t="str">
        <f>(IF(OR([1]JudgeListBase!$J142=6,[1]JudgeListBase!$J142=7)," ",([1]JudgeListBase!E142)))</f>
        <v>Woodland</v>
      </c>
      <c r="F141" s="6" t="str">
        <f>(IF([1]JudgeListBase!F142&gt;" ",[1]JudgeListBase!F142," "))</f>
        <v>CA</v>
      </c>
      <c r="G141" s="7" t="str">
        <f>(IF(OR([1]JudgeListBase!$J142=2,[1]JudgeListBase!$J142=3,[1]JudgeListBase!$J142=6,[1]JudgeListBase!$J142=7)," ",([1]JudgeListBase!G142)))</f>
        <v>95776</v>
      </c>
      <c r="H141" s="6" t="str">
        <f>(IF(OR([1]JudgeListBase!$J142=1,[1]JudgeListBase!$J142=3,[1]JudgeListBase!$J142=5,[1]JudgeListBase!$J142=7)," ",([1]JudgeListBase!H142)))</f>
        <v>530-668-7628</v>
      </c>
      <c r="I141" s="6" t="str">
        <f>(IF(OR([1]JudgeListBase!$J142=4,[1]JudgeListBase!$J142=5,[1]JudgeListBase!$J142=6,[1]JudgeListBase!$J142=7)," ",([1]JudgeListBase!I142)))</f>
        <v>lisa@basenjinet.net</v>
      </c>
    </row>
    <row r="142" spans="1:9" x14ac:dyDescent="0.25">
      <c r="A142" s="6" t="str">
        <f>(IF([1]JudgeListBase!A143&gt;" ",[1]JudgeListBase!A143," "))</f>
        <v xml:space="preserve">Ward, Gregory </v>
      </c>
      <c r="B142" s="7" t="str">
        <f>(IF([1]JudgeListBase!B143&gt;" ",[1]JudgeListBase!B143," "))</f>
        <v>1981</v>
      </c>
      <c r="C142" s="7" t="str">
        <f>(IF([1]JudgeListBase!C143&gt;" ",[1]JudgeListBase!C143," "))</f>
        <v>AB</v>
      </c>
      <c r="D142" s="6" t="str">
        <f>(IF(OR([1]JudgeListBase!$J143=2,[1]JudgeListBase!$J143=3,[1]JudgeListBase!$J143=6,[1]JudgeListBase!$J143=7)," ",([1]JudgeListBase!D143)))</f>
        <v>4326 E Jean Ave</v>
      </c>
      <c r="E142" s="6" t="str">
        <f>(IF(OR([1]JudgeListBase!$J143=6,[1]JudgeListBase!$J143=7)," ",([1]JudgeListBase!E143)))</f>
        <v>Spokane</v>
      </c>
      <c r="F142" s="6" t="str">
        <f>(IF([1]JudgeListBase!F143&gt;" ",[1]JudgeListBase!F143," "))</f>
        <v>WA</v>
      </c>
      <c r="G142" s="7" t="str">
        <f>(IF(OR([1]JudgeListBase!$J143=2,[1]JudgeListBase!$J143=3,[1]JudgeListBase!$J143=6,[1]JudgeListBase!$J143=7)," ",([1]JudgeListBase!G143)))</f>
        <v>99217</v>
      </c>
      <c r="H142" s="6" t="str">
        <f>(IF(OR([1]JudgeListBase!$J143=1,[1]JudgeListBase!$J143=3,[1]JudgeListBase!$J143=5,[1]JudgeListBase!$J143=7)," ",([1]JudgeListBase!H143)))</f>
        <v>509-467-5524</v>
      </c>
      <c r="I142" s="6" t="str">
        <f>(IF(OR([1]JudgeListBase!$J143=4,[1]JudgeListBase!$J143=5,[1]JudgeListBase!$J143=6,[1]JudgeListBase!$J143=7)," ",([1]JudgeListBase!I143)))</f>
        <v>gward@icehouse.net</v>
      </c>
    </row>
    <row r="143" spans="1:9" x14ac:dyDescent="0.25">
      <c r="A143" s="6" t="str">
        <f>(IF([1]JudgeListBase!A144&gt;" ",[1]JudgeListBase!A144," "))</f>
        <v xml:space="preserve">Warden, Lee </v>
      </c>
      <c r="B143" s="7" t="str">
        <f>(IF([1]JudgeListBase!B144&gt;" ",[1]JudgeListBase!B144," "))</f>
        <v>1999</v>
      </c>
      <c r="C143" s="7" t="str">
        <f>(IF([1]JudgeListBase!C144&gt;" ",[1]JudgeListBase!C144," "))</f>
        <v>AB</v>
      </c>
      <c r="D143" s="6" t="str">
        <f>(IF(OR([1]JudgeListBase!$J144=2,[1]JudgeListBase!$J144=3,[1]JudgeListBase!$J144=6,[1]JudgeListBase!$J144=7)," ",([1]JudgeListBase!D144)))</f>
        <v>1285 Connell</v>
      </c>
      <c r="E143" s="6" t="str">
        <f>(IF(OR([1]JudgeListBase!$J144=6,[1]JudgeListBase!$J144=7)," ",([1]JudgeListBase!E144)))</f>
        <v>Ortonville</v>
      </c>
      <c r="F143" s="6" t="str">
        <f>(IF([1]JudgeListBase!F144&gt;" ",[1]JudgeListBase!F144," "))</f>
        <v>MI</v>
      </c>
      <c r="G143" s="7">
        <f>(IF(OR([1]JudgeListBase!$J144=2,[1]JudgeListBase!$J144=3,[1]JudgeListBase!$J144=6,[1]JudgeListBase!$J144=7)," ",([1]JudgeListBase!G144)))</f>
        <v>48462</v>
      </c>
      <c r="H143" s="6" t="str">
        <f>(IF(OR([1]JudgeListBase!$J144=1,[1]JudgeListBase!$J144=3,[1]JudgeListBase!$J144=5,[1]JudgeListBase!$J144=7)," ",([1]JudgeListBase!H144)))</f>
        <v>248-627-8486</v>
      </c>
      <c r="I143" s="6" t="str">
        <f>(IF(OR([1]JudgeListBase!$J144=4,[1]JudgeListBase!$J144=5,[1]JudgeListBase!$J144=6,[1]JudgeListBase!$J144=7)," ",([1]JudgeListBase!I144)))</f>
        <v>coursing@prodigy.net</v>
      </c>
    </row>
    <row r="144" spans="1:9" x14ac:dyDescent="0.25">
      <c r="A144" s="6" t="str">
        <f>(IF([1]JudgeListBase!A145&gt;" ",[1]JudgeListBase!A145," "))</f>
        <v>Weaselhead, Linda</v>
      </c>
      <c r="B144" s="7" t="str">
        <f>(IF([1]JudgeListBase!B145&gt;" ",[1]JudgeListBase!B145," "))</f>
        <v>2014</v>
      </c>
      <c r="C144" s="7" t="str">
        <f>(IF([1]JudgeListBase!C145&gt;" ",[1]JudgeListBase!C145," "))</f>
        <v>Prov</v>
      </c>
      <c r="D144" s="6" t="str">
        <f>(IF(OR([1]JudgeListBase!$J145=2,[1]JudgeListBase!$J145=3,[1]JudgeListBase!$J145=6,[1]JudgeListBase!$J145=7)," ",([1]JudgeListBase!D145)))</f>
        <v>P O Box 25</v>
      </c>
      <c r="E144" s="6" t="str">
        <f>(IF(OR([1]JudgeListBase!$J145=6,[1]JudgeListBase!$J145=7)," ",([1]JudgeListBase!E145)))</f>
        <v>La Push</v>
      </c>
      <c r="F144" s="6" t="str">
        <f>(IF([1]JudgeListBase!F145&gt;" ",[1]JudgeListBase!F145," "))</f>
        <v>WA</v>
      </c>
      <c r="G144" s="7" t="str">
        <f>(IF(OR([1]JudgeListBase!$J145=2,[1]JudgeListBase!$J145=3,[1]JudgeListBase!$J145=6,[1]JudgeListBase!$J145=7)," ",([1]JudgeListBase!G145)))</f>
        <v>98350</v>
      </c>
      <c r="H144" s="6" t="str">
        <f>(IF(OR([1]JudgeListBase!$J145=1,[1]JudgeListBase!$J145=3,[1]JudgeListBase!$J145=5,[1]JudgeListBase!$J145=7)," ",([1]JudgeListBase!H145)))</f>
        <v>360-962-2086</v>
      </c>
      <c r="I144" s="6" t="str">
        <f>(IF(OR([1]JudgeListBase!$J145=4,[1]JudgeListBase!$J145=5,[1]JudgeListBase!$J145=6,[1]JudgeListBase!$J145=7)," ",([1]JudgeListBase!I145)))</f>
        <v>ladreyaborzoi@gmail.com</v>
      </c>
    </row>
    <row r="145" spans="1:9" x14ac:dyDescent="0.25">
      <c r="A145" s="6" t="str">
        <f>(IF([1]JudgeListBase!A146&gt;" ",[1]JudgeListBase!A146," "))</f>
        <v>White, Don</v>
      </c>
      <c r="B145" s="7" t="str">
        <f>(IF([1]JudgeListBase!B146&gt;" ",[1]JudgeListBase!B146," "))</f>
        <v>2011</v>
      </c>
      <c r="C145" s="7" t="str">
        <f>(IF([1]JudgeListBase!C146&gt;" ",[1]JudgeListBase!C146," "))</f>
        <v>AB</v>
      </c>
      <c r="D145" s="6" t="str">
        <f>(IF(OR([1]JudgeListBase!$J146=2,[1]JudgeListBase!$J146=3,[1]JudgeListBase!$J146=6,[1]JudgeListBase!$J146=7)," ",([1]JudgeListBase!D146)))</f>
        <v>5599 Grove City Road</v>
      </c>
      <c r="E145" s="6" t="str">
        <f>(IF(OR([1]JudgeListBase!$J146=6,[1]JudgeListBase!$J146=7)," ",([1]JudgeListBase!E146)))</f>
        <v>Grove City</v>
      </c>
      <c r="F145" s="6" t="str">
        <f>(IF([1]JudgeListBase!F146&gt;" ",[1]JudgeListBase!F146," "))</f>
        <v>OH</v>
      </c>
      <c r="G145" s="7" t="str">
        <f>(IF(OR([1]JudgeListBase!$J146=2,[1]JudgeListBase!$J146=3,[1]JudgeListBase!$J146=6,[1]JudgeListBase!$J146=7)," ",([1]JudgeListBase!G146)))</f>
        <v>43123</v>
      </c>
      <c r="H145" s="6" t="str">
        <f>(IF(OR([1]JudgeListBase!$J146=1,[1]JudgeListBase!$J146=3,[1]JudgeListBase!$J146=5,[1]JudgeListBase!$J146=7)," ",([1]JudgeListBase!H146)))</f>
        <v>614-460-1149</v>
      </c>
      <c r="I145" s="6" t="str">
        <f>(IF(OR([1]JudgeListBase!$J146=4,[1]JudgeListBase!$J146=5,[1]JudgeListBase!$J146=6,[1]JudgeListBase!$J146=7)," ",([1]JudgeListBase!I146)))</f>
        <v>rabitrun@aol.com</v>
      </c>
    </row>
    <row r="146" spans="1:9" x14ac:dyDescent="0.25">
      <c r="A146" s="6" t="str">
        <f>(IF([1]JudgeListBase!A147&gt;" ",[1]JudgeListBase!A147," "))</f>
        <v xml:space="preserve">Whritenour, Richard </v>
      </c>
      <c r="B146" s="7" t="str">
        <f>(IF([1]JudgeListBase!B147&gt;" ",[1]JudgeListBase!B147," "))</f>
        <v>2001</v>
      </c>
      <c r="C146" s="7" t="str">
        <f>(IF([1]JudgeListBase!C147&gt;" ",[1]JudgeListBase!C147," "))</f>
        <v>AB</v>
      </c>
      <c r="D146" s="6" t="str">
        <f>(IF(OR([1]JudgeListBase!$J147=2,[1]JudgeListBase!$J147=3,[1]JudgeListBase!$J147=6,[1]JudgeListBase!$J147=7)," ",([1]JudgeListBase!D147)))</f>
        <v>381 Elwood Rd</v>
      </c>
      <c r="E146" s="6" t="str">
        <f>(IF(OR([1]JudgeListBase!$J147=6,[1]JudgeListBase!$J147=7)," ",([1]JudgeListBase!E147)))</f>
        <v>Fort Plain</v>
      </c>
      <c r="F146" s="6" t="str">
        <f>(IF([1]JudgeListBase!F147&gt;" ",[1]JudgeListBase!F147," "))</f>
        <v>NY</v>
      </c>
      <c r="G146" s="7">
        <f>(IF(OR([1]JudgeListBase!$J147=2,[1]JudgeListBase!$J147=3,[1]JudgeListBase!$J147=6,[1]JudgeListBase!$J147=7)," ",([1]JudgeListBase!G147)))</f>
        <v>13339</v>
      </c>
      <c r="H146" s="6" t="str">
        <f>(IF(OR([1]JudgeListBase!$J147=1,[1]JudgeListBase!$J147=3,[1]JudgeListBase!$J147=5,[1]JudgeListBase!$J147=7)," ",([1]JudgeListBase!H147)))</f>
        <v>518-993-3724</v>
      </c>
      <c r="I146" s="6" t="str">
        <f>(IF(OR([1]JudgeListBase!$J147=4,[1]JudgeListBase!$J147=5,[1]JudgeListBase!$J147=6,[1]JudgeListBase!$J147=7)," ",([1]JudgeListBase!I147)))</f>
        <v>racedog@frontiernet.net</v>
      </c>
    </row>
    <row r="147" spans="1:9" x14ac:dyDescent="0.25">
      <c r="A147" s="6" t="str">
        <f>(IF([1]JudgeListBase!A148&gt;" ",[1]JudgeListBase!A148," "))</f>
        <v xml:space="preserve">Wright, Dean </v>
      </c>
      <c r="B147" s="7" t="str">
        <f>(IF([1]JudgeListBase!B148&gt;" ",[1]JudgeListBase!B148," "))</f>
        <v>1978</v>
      </c>
      <c r="C147" s="7" t="str">
        <f>(IF([1]JudgeListBase!C148&gt;" ",[1]JudgeListBase!C148," "))</f>
        <v>AB</v>
      </c>
      <c r="D147" s="6" t="str">
        <f>(IF(OR([1]JudgeListBase!$J148=2,[1]JudgeListBase!$J148=3,[1]JudgeListBase!$J148=6,[1]JudgeListBase!$J148=7)," ",([1]JudgeListBase!D148)))</f>
        <v>446 Baltimore St</v>
      </c>
      <c r="E147" s="6" t="str">
        <f>(IF(OR([1]JudgeListBase!$J148=6,[1]JudgeListBase!$J148=7)," ",([1]JudgeListBase!E148)))</f>
        <v>Hanover</v>
      </c>
      <c r="F147" s="6" t="str">
        <f>(IF([1]JudgeListBase!F148&gt;" ",[1]JudgeListBase!F148," "))</f>
        <v>PA</v>
      </c>
      <c r="G147" s="7">
        <f>(IF(OR([1]JudgeListBase!$J148=2,[1]JudgeListBase!$J148=3,[1]JudgeListBase!$J148=6,[1]JudgeListBase!$J148=7)," ",([1]JudgeListBase!G148)))</f>
        <v>17331</v>
      </c>
      <c r="H147" s="6" t="str">
        <f>(IF(OR([1]JudgeListBase!$J148=1,[1]JudgeListBase!$J148=3,[1]JudgeListBase!$J148=5,[1]JudgeListBase!$J148=7)," ",([1]JudgeListBase!H148)))</f>
        <v>717-637-3011</v>
      </c>
      <c r="I147" s="6" t="str">
        <f>(IF(OR([1]JudgeListBase!$J148=4,[1]JudgeListBase!$J148=5,[1]JudgeListBase!$J148=6,[1]JudgeListBase!$J148=7)," ",([1]JudgeListBase!I148)))</f>
        <v>hlb2@comcast.net</v>
      </c>
    </row>
    <row r="148" spans="1:9" x14ac:dyDescent="0.25">
      <c r="A148" s="6" t="str">
        <f>(IF([1]JudgeListBase!A149&gt;" ",[1]JudgeListBase!A149," "))</f>
        <v xml:space="preserve">Yerty, Elaine </v>
      </c>
      <c r="B148" s="7" t="str">
        <f>(IF([1]JudgeListBase!B149&gt;" ",[1]JudgeListBase!B149," "))</f>
        <v>1981</v>
      </c>
      <c r="C148" s="7" t="str">
        <f>(IF([1]JudgeListBase!C149&gt;" ",[1]JudgeListBase!C149," "))</f>
        <v>A,B,W</v>
      </c>
      <c r="D148" s="6" t="str">
        <f>(IF(OR([1]JudgeListBase!$J149=2,[1]JudgeListBase!$J149=3,[1]JudgeListBase!$J149=6,[1]JudgeListBase!$J149=7)," ",([1]JudgeListBase!D149)))</f>
        <v>28471 Waller Gladish Rd.</v>
      </c>
      <c r="E148" s="6" t="str">
        <f>(IF(OR([1]JudgeListBase!$J149=6,[1]JudgeListBase!$J149=7)," ",([1]JudgeListBase!E149)))</f>
        <v>Waller</v>
      </c>
      <c r="F148" s="6" t="str">
        <f>(IF([1]JudgeListBase!F149&gt;" ",[1]JudgeListBase!F149," "))</f>
        <v>TX</v>
      </c>
      <c r="G148" s="7">
        <f>(IF(OR([1]JudgeListBase!$J149=2,[1]JudgeListBase!$J149=3,[1]JudgeListBase!$J149=6,[1]JudgeListBase!$J149=7)," ",([1]JudgeListBase!G149)))</f>
        <v>77484</v>
      </c>
      <c r="H148" s="6" t="str">
        <f>(IF(OR([1]JudgeListBase!$J149=1,[1]JudgeListBase!$J149=3,[1]JudgeListBase!$J149=5,[1]JudgeListBase!$J149=7)," ",([1]JudgeListBase!H149)))</f>
        <v>979-921-0049</v>
      </c>
      <c r="I148" s="6" t="str">
        <f>(IF(OR([1]JudgeListBase!$J149=4,[1]JudgeListBase!$J149=5,[1]JudgeListBase!$J149=6,[1]JudgeListBase!$J149=7)," ",([1]JudgeListBase!I149)))</f>
        <v>Springmeadowarab@pdq.net</v>
      </c>
    </row>
    <row r="149" spans="1:9" x14ac:dyDescent="0.25">
      <c r="A149" s="6" t="str">
        <f>(IF([1]JudgeListBase!A150&gt;" ",[1]JudgeListBase!A150," "))</f>
        <v xml:space="preserve">Young, Laura </v>
      </c>
      <c r="B149" s="7" t="str">
        <f>(IF([1]JudgeListBase!B150&gt;" ",[1]JudgeListBase!B150," "))</f>
        <v>1990</v>
      </c>
      <c r="C149" s="7" t="str">
        <f>(IF([1]JudgeListBase!C150&gt;" ",[1]JudgeListBase!C150," "))</f>
        <v>AB</v>
      </c>
      <c r="D149" s="6" t="str">
        <f>(IF(OR([1]JudgeListBase!$J150=2,[1]JudgeListBase!$J150=3,[1]JudgeListBase!$J150=6,[1]JudgeListBase!$J150=7)," ",([1]JudgeListBase!D150)))</f>
        <v>21809 NE 9th St</v>
      </c>
      <c r="E149" s="6" t="str">
        <f>(IF(OR([1]JudgeListBase!$J150=6,[1]JudgeListBase!$J150=7)," ",([1]JudgeListBase!E150)))</f>
        <v>Sammamish</v>
      </c>
      <c r="F149" s="6" t="str">
        <f>(IF([1]JudgeListBase!F150&gt;" ",[1]JudgeListBase!F150," "))</f>
        <v>WA</v>
      </c>
      <c r="G149" s="7">
        <f>(IF(OR([1]JudgeListBase!$J150=2,[1]JudgeListBase!$J150=3,[1]JudgeListBase!$J150=6,[1]JudgeListBase!$J150=7)," ",([1]JudgeListBase!G150)))</f>
        <v>98074</v>
      </c>
      <c r="H149" s="6" t="str">
        <f>(IF(OR([1]JudgeListBase!$J150=1,[1]JudgeListBase!$J150=3,[1]JudgeListBase!$J150=5,[1]JudgeListBase!$J150=7)," ",([1]JudgeListBase!H150)))</f>
        <v>425-868-0285</v>
      </c>
      <c r="I149" s="6" t="str">
        <f>(IF(OR([1]JudgeListBase!$J150=4,[1]JudgeListBase!$J150=5,[1]JudgeListBase!$J150=6,[1]JudgeListBase!$J150=7)," ",([1]JudgeListBase!I150)))</f>
        <v>rhyshruns@frontier.com</v>
      </c>
    </row>
    <row r="150" spans="1:9" x14ac:dyDescent="0.25">
      <c r="A150" s="6" t="str">
        <f>(IF([1]JudgeListBase!A151&gt;" ",[1]JudgeListBase!A151," "))</f>
        <v>Zaworski, Frank</v>
      </c>
      <c r="B150" s="7" t="str">
        <f>(IF([1]JudgeListBase!B151&gt;" ",[1]JudgeListBase!B151," "))</f>
        <v>1979</v>
      </c>
      <c r="C150" s="7" t="str">
        <f>(IF([1]JudgeListBase!C151&gt;" ",[1]JudgeListBase!C151," "))</f>
        <v>AB</v>
      </c>
      <c r="D150" s="6" t="str">
        <f>(IF(OR([1]JudgeListBase!$J151=2,[1]JudgeListBase!$J151=3,[1]JudgeListBase!$J151=6,[1]JudgeListBase!$J151=7)," ",([1]JudgeListBase!D151)))</f>
        <v>243 Rainbow Drive 14333</v>
      </c>
      <c r="E150" s="6" t="str">
        <f>(IF(OR([1]JudgeListBase!$J151=6,[1]JudgeListBase!$J151=7)," ",([1]JudgeListBase!E151)))</f>
        <v>Livingston</v>
      </c>
      <c r="F150" s="6" t="str">
        <f>(IF([1]JudgeListBase!F151&gt;" ",[1]JudgeListBase!F151," "))</f>
        <v>TX</v>
      </c>
      <c r="G150" s="7" t="str">
        <f>(IF(OR([1]JudgeListBase!$J151=2,[1]JudgeListBase!$J151=3,[1]JudgeListBase!$J151=6,[1]JudgeListBase!$J151=7)," ",([1]JudgeListBase!G151)))</f>
        <v>77399</v>
      </c>
      <c r="H150" s="6" t="str">
        <f>(IF(OR([1]JudgeListBase!$J151=1,[1]JudgeListBase!$J151=3,[1]JudgeListBase!$J151=5,[1]JudgeListBase!$J151=7)," ",([1]JudgeListBase!H151)))</f>
        <v>832-278-2869</v>
      </c>
      <c r="I150" s="6" t="str">
        <f>(IF(OR([1]JudgeListBase!$J151=4,[1]JudgeListBase!$J151=5,[1]JudgeListBase!$J151=6,[1]JudgeListBase!$J151=7)," ",([1]JudgeListBase!I151)))</f>
        <v>fzaworski@gmail.com</v>
      </c>
    </row>
  </sheetData>
  <hyperlinks>
    <hyperlink ref="I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Breitbach</dc:creator>
  <cp:lastModifiedBy>Gregory Breitbach</cp:lastModifiedBy>
  <dcterms:created xsi:type="dcterms:W3CDTF">2017-06-26T16:56:35Z</dcterms:created>
  <dcterms:modified xsi:type="dcterms:W3CDTF">2017-06-27T21:33:23Z</dcterms:modified>
</cp:coreProperties>
</file>